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1535" windowWidth="15480" windowHeight="8190" tabRatio="211"/>
  </bookViews>
  <sheets>
    <sheet name="List1" sheetId="1" r:id="rId1"/>
    <sheet name="List2" sheetId="2" r:id="rId2"/>
    <sheet name="Hárok1" sheetId="3" r:id="rId3"/>
  </sheets>
  <calcPr calcId="124519"/>
</workbook>
</file>

<file path=xl/calcChain.xml><?xml version="1.0" encoding="utf-8"?>
<calcChain xmlns="http://schemas.openxmlformats.org/spreadsheetml/2006/main">
  <c r="E115" i="2"/>
  <c r="E87"/>
  <c r="E82"/>
  <c r="E61"/>
  <c r="G44" i="1"/>
  <c r="E121" i="2"/>
  <c r="F121"/>
  <c r="G124"/>
  <c r="F124"/>
  <c r="E124"/>
  <c r="E73"/>
  <c r="F78"/>
  <c r="G78"/>
  <c r="E102"/>
  <c r="E58"/>
  <c r="E13"/>
  <c r="E27" i="1"/>
  <c r="G121" i="2"/>
  <c r="G115"/>
  <c r="G109"/>
  <c r="G102"/>
  <c r="G97"/>
  <c r="G94"/>
  <c r="G87"/>
  <c r="G82"/>
  <c r="G73"/>
  <c r="G61"/>
  <c r="G58"/>
  <c r="G13"/>
  <c r="G9" s="1"/>
  <c r="G127" s="1"/>
  <c r="F115"/>
  <c r="F109"/>
  <c r="F102"/>
  <c r="F97"/>
  <c r="F94"/>
  <c r="F87"/>
  <c r="F82"/>
  <c r="F73"/>
  <c r="F61"/>
  <c r="F58"/>
  <c r="F13"/>
  <c r="F9"/>
  <c r="F127" s="1"/>
  <c r="F18" i="1"/>
  <c r="G27"/>
  <c r="G22"/>
  <c r="G18"/>
  <c r="F27"/>
  <c r="F22"/>
  <c r="F14"/>
  <c r="F10" s="1"/>
  <c r="F48" s="1"/>
  <c r="E44"/>
  <c r="E78" i="2"/>
  <c r="E109"/>
  <c r="E94"/>
  <c r="E18" i="1"/>
  <c r="E22"/>
  <c r="E97" i="2"/>
  <c r="E14" i="1" l="1"/>
  <c r="G14"/>
  <c r="G10" s="1"/>
  <c r="G48" s="1"/>
  <c r="E10"/>
  <c r="E48" s="1"/>
  <c r="E9" i="2"/>
  <c r="E127"/>
</calcChain>
</file>

<file path=xl/sharedStrings.xml><?xml version="1.0" encoding="utf-8"?>
<sst xmlns="http://schemas.openxmlformats.org/spreadsheetml/2006/main" count="203" uniqueCount="169">
  <si>
    <t>Príjmy</t>
  </si>
  <si>
    <t>Členenie</t>
  </si>
  <si>
    <t xml:space="preserve"> </t>
  </si>
  <si>
    <t>Názov</t>
  </si>
  <si>
    <t>Schválený</t>
  </si>
  <si>
    <t>rozpočet</t>
  </si>
  <si>
    <t xml:space="preserve">     €</t>
  </si>
  <si>
    <t>Bežné príjmy</t>
  </si>
  <si>
    <t>Transfery zo štátneho rozpočtu</t>
  </si>
  <si>
    <t>Daňové príjmy</t>
  </si>
  <si>
    <t>Výnos z dane z príjmov</t>
  </si>
  <si>
    <t>Dane z majetku</t>
  </si>
  <si>
    <t>Z pozemkov</t>
  </si>
  <si>
    <t>Zo stavieb</t>
  </si>
  <si>
    <t>Dane za tovary a služby</t>
  </si>
  <si>
    <t>Za psa</t>
  </si>
  <si>
    <t>Za ubytovanie</t>
  </si>
  <si>
    <t>Za kom.odpady a a drobný stav.odpad</t>
  </si>
  <si>
    <t>Nedaňové príjmy</t>
  </si>
  <si>
    <t>Z prenajatých budov, priestorov a objektov</t>
  </si>
  <si>
    <t>Úroky z vkladov</t>
  </si>
  <si>
    <t>Kapitálové príjmy</t>
  </si>
  <si>
    <t>Finančné operácie</t>
  </si>
  <si>
    <t>Príjmy celkom</t>
  </si>
  <si>
    <t>Výdavky</t>
  </si>
  <si>
    <t xml:space="preserve">   €</t>
  </si>
  <si>
    <t>Bežné výdavky</t>
  </si>
  <si>
    <t>Zúčtovanie transferov</t>
  </si>
  <si>
    <t>01.1.1.6</t>
  </si>
  <si>
    <t xml:space="preserve">Výdavky verejnej správy - obce </t>
  </si>
  <si>
    <t>Tarifný plat</t>
  </si>
  <si>
    <t>Príplatky</t>
  </si>
  <si>
    <t>Poistné do Všeobecnej zdrav.poisť.</t>
  </si>
  <si>
    <t>Poistné do Spoločnej zdrav.poisť.</t>
  </si>
  <si>
    <t>Poistné do Soc.poisť.-nemocenské</t>
  </si>
  <si>
    <t>Poistné do Soc.poisť.-dôchodkové</t>
  </si>
  <si>
    <t>Poistné do Soc.poisť.-úrazové</t>
  </si>
  <si>
    <t>Poistné do Soc.poisť.-invalidné</t>
  </si>
  <si>
    <t>Poistné do Soc.poisť.-nezamestnanosť</t>
  </si>
  <si>
    <t>Poistné do Soc.poisť.-rezervný fond</t>
  </si>
  <si>
    <t>Cestovné náhrady</t>
  </si>
  <si>
    <t>Energie</t>
  </si>
  <si>
    <t>Vodné,stočné</t>
  </si>
  <si>
    <t>Poštové a telekomunikačné služby</t>
  </si>
  <si>
    <t>Všeobecný materiál</t>
  </si>
  <si>
    <t>Knihy,časopisy,noviny</t>
  </si>
  <si>
    <t>Pracovné odevy,obuv a prac.pomôcky</t>
  </si>
  <si>
    <t xml:space="preserve">Palivá ako zdroj energie </t>
  </si>
  <si>
    <t>Poistenie</t>
  </si>
  <si>
    <t>Palivo, mazivá, oleje, špec.kvapaliny</t>
  </si>
  <si>
    <t>Rut a štand.údržba budov, objektov</t>
  </si>
  <si>
    <t>Školenia,kurzy,semináre</t>
  </si>
  <si>
    <t>Všeobecné služby</t>
  </si>
  <si>
    <t>Náhrada mzdy a platu</t>
  </si>
  <si>
    <t>Štúdie, expetízy a posudky</t>
  </si>
  <si>
    <t>Stravovanie</t>
  </si>
  <si>
    <t xml:space="preserve">Poistné </t>
  </si>
  <si>
    <t>Odmeny a príspevky</t>
  </si>
  <si>
    <t>Finančná rozpočtová oblasť</t>
  </si>
  <si>
    <t>O3.2.0</t>
  </si>
  <si>
    <t>Ochrana pred požiarmi</t>
  </si>
  <si>
    <t>Špeciálny materiál</t>
  </si>
  <si>
    <t>Palivo,mazivá,oleje,špeciál.kvapaliny</t>
  </si>
  <si>
    <t xml:space="preserve">Servis, údržba, opravy </t>
  </si>
  <si>
    <t>Rut a štand.údržba špeciálnych strojov</t>
  </si>
  <si>
    <t>O4.5.1.</t>
  </si>
  <si>
    <t>Cestná doprava</t>
  </si>
  <si>
    <t>O5.1.0.</t>
  </si>
  <si>
    <t>Nakladanie s odpadmi</t>
  </si>
  <si>
    <t>O5.3.0.</t>
  </si>
  <si>
    <t>Znižovanie znečisťovania</t>
  </si>
  <si>
    <t>O6.2.0.</t>
  </si>
  <si>
    <t>Rozvoj obce</t>
  </si>
  <si>
    <t>O6.3.0.</t>
  </si>
  <si>
    <t>Zásobovanie vodou</t>
  </si>
  <si>
    <t>O6.4.0.</t>
  </si>
  <si>
    <t>Verejné osvetlenie</t>
  </si>
  <si>
    <t>O8.2.0.9.</t>
  </si>
  <si>
    <t>O8.3.0.</t>
  </si>
  <si>
    <t>Rut a štandard.údržba telekomunuk.techn</t>
  </si>
  <si>
    <t>O8.4.0.</t>
  </si>
  <si>
    <t>Náboženské a iné spoločenské služby</t>
  </si>
  <si>
    <t>Kapitálové výdavky</t>
  </si>
  <si>
    <t>Rekonštrukcia a modernizácia</t>
  </si>
  <si>
    <t>Výdavky celkom</t>
  </si>
  <si>
    <t>za stravné</t>
  </si>
  <si>
    <t>výpočtová technika</t>
  </si>
  <si>
    <t>Reprezentačné</t>
  </si>
  <si>
    <t>Servis</t>
  </si>
  <si>
    <t xml:space="preserve">Rut.a štand.údržba výpočtovej techniky </t>
  </si>
  <si>
    <t>Rut a štand.údržba špec.strojov- alarm</t>
  </si>
  <si>
    <t>Kolky</t>
  </si>
  <si>
    <t>Transfery rozpočtovej organizácii-spol.úr.</t>
  </si>
  <si>
    <t>Na členské príspevky v združeniach</t>
  </si>
  <si>
    <t>Poplatky a odvody-Banka</t>
  </si>
  <si>
    <t>Odmeny mimo PP- pož.technik</t>
  </si>
  <si>
    <t>Odp.nádoby</t>
  </si>
  <si>
    <t>Všeobecné služby- Brantner</t>
  </si>
  <si>
    <t>Údržba- park, zastávka, koše, lavičky</t>
  </si>
  <si>
    <t>Energie- pavilón, záchody</t>
  </si>
  <si>
    <t>Všeobecné služby- uprat.,chodník,píla</t>
  </si>
  <si>
    <t>Odmeny za údržbu ver.osv.</t>
  </si>
  <si>
    <t>Energie- Pelc</t>
  </si>
  <si>
    <t>Vysielacie a vydavateľské služby-kablov.</t>
  </si>
  <si>
    <t xml:space="preserve">Odmeny za prípojky </t>
  </si>
  <si>
    <t>Rut a štand.údržba budov, objektov- cintorín</t>
  </si>
  <si>
    <t>Dohody- Harmata, Ružinová</t>
  </si>
  <si>
    <t>Transfery na členské príspevky- ZMOS</t>
  </si>
  <si>
    <t>Konkurzy, súťaže- podujatia kult. a šport.</t>
  </si>
  <si>
    <t>Všeobecný material- Studničky</t>
  </si>
  <si>
    <t>Propagácia,reklama,inzercia- Strac.spravodaj</t>
  </si>
  <si>
    <t>Údržba budou a ich častí- ver.WC</t>
  </si>
  <si>
    <t>Príspevok cirkvi</t>
  </si>
  <si>
    <t>Špec.služby- audit, archív</t>
  </si>
  <si>
    <t>Interierové vybavenie- stôl, stoličky</t>
  </si>
  <si>
    <t>Všeobecný materiál- papier, toner, farby, diskety, tlačivá, lekár.</t>
  </si>
  <si>
    <t>Rut a štand.údržba budov, objektov- OCÚ,umývarka, ryny, drevár.</t>
  </si>
  <si>
    <t>Energie- elektrina</t>
  </si>
  <si>
    <t>Ostatné poplatky- správne poplatky</t>
  </si>
  <si>
    <t>overovanie</t>
  </si>
  <si>
    <t>káblovka</t>
  </si>
  <si>
    <t>223001/2</t>
  </si>
  <si>
    <t>223001/3</t>
  </si>
  <si>
    <t>odpadové nádoby</t>
  </si>
  <si>
    <t>223001/4</t>
  </si>
  <si>
    <t>vyhláška v rozhlase</t>
  </si>
  <si>
    <t>223001/5</t>
  </si>
  <si>
    <t>hrobové miesta</t>
  </si>
  <si>
    <t>223001/6</t>
  </si>
  <si>
    <t>verejne WC Ladová</t>
  </si>
  <si>
    <t>223001/7</t>
  </si>
  <si>
    <t>recyklačný fond</t>
  </si>
  <si>
    <t>preplatok el.energie</t>
  </si>
  <si>
    <t>né náhrady-školenia aut.lístky</t>
  </si>
  <si>
    <t>ie+cest.dan+parkov+znamka</t>
  </si>
  <si>
    <t>Auto parkovne,znamka</t>
  </si>
  <si>
    <t>Kult.poduj+oslava DPZ</t>
  </si>
  <si>
    <t>majetku</t>
  </si>
  <si>
    <t>lístky</t>
  </si>
  <si>
    <t>Poh.hmoty-brigádypíla,</t>
  </si>
  <si>
    <t>Nafta,benzín</t>
  </si>
  <si>
    <t>budov-verWC</t>
  </si>
  <si>
    <t>Vodovody,kanálizác</t>
  </si>
  <si>
    <t>Matrel-ziarovky,ističe</t>
  </si>
  <si>
    <t>Ostat.kult.služby-Kult.spol.zar Pelc</t>
  </si>
  <si>
    <t>Služby-fekal</t>
  </si>
  <si>
    <t>Prídel do sociálneho fondu</t>
  </si>
  <si>
    <t>Všeobecný materiál- štetce,farby,cement</t>
  </si>
  <si>
    <t>Rozpočet obce Stratená na rok 2012</t>
  </si>
  <si>
    <t>ny -poslanci</t>
  </si>
  <si>
    <t>ske v združ+členske Klaster</t>
  </si>
  <si>
    <t>c.služby-ram.obrazov,komín,obrusy,viazanie</t>
  </si>
  <si>
    <t xml:space="preserve"> expert,posudky-uzemný plán</t>
  </si>
  <si>
    <t>cny.mat-stetce,farby, elktro.mat</t>
  </si>
  <si>
    <t>pneumat,emisne a STK</t>
  </si>
  <si>
    <t>tand udrž.spec.strojov.AVIA</t>
  </si>
  <si>
    <t>Odmena preventívar</t>
  </si>
  <si>
    <t>tand.ufržba,ver.zelen ,pluhovanie</t>
  </si>
  <si>
    <t>.mat-posyp,kvety, piesok -cesta na cintorín</t>
  </si>
  <si>
    <t>.služby-ramovanie,vyroba foto,čistenie,pranie</t>
  </si>
  <si>
    <t>Material-vrecia,metla,lopata,farba,stetce</t>
  </si>
  <si>
    <t>mater,vrecia,fontana, čist,bateria</t>
  </si>
  <si>
    <t>.služ-fekal+čistička EKOser</t>
  </si>
  <si>
    <t>t.udrž-rozhlas</t>
  </si>
  <si>
    <t xml:space="preserve">Materl-drevo cint, farby </t>
  </si>
  <si>
    <t xml:space="preserve">TIC </t>
  </si>
  <si>
    <t>Ucty+pokl. SFM</t>
  </si>
  <si>
    <t>Ucty +pokl obec</t>
  </si>
  <si>
    <t>SFM - mzdy,reklama</t>
  </si>
</sst>
</file>

<file path=xl/styles.xml><?xml version="1.0" encoding="utf-8"?>
<styleSheet xmlns="http://schemas.openxmlformats.org/spreadsheetml/2006/main">
  <numFmts count="1">
    <numFmt numFmtId="164" formatCode="dd/mm/yy"/>
  </numFmts>
  <fonts count="8"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u/>
      <sz val="10"/>
      <color theme="1" tint="4.9989318521683403E-2"/>
      <name val="Arial"/>
      <family val="2"/>
      <charset val="238"/>
    </font>
    <font>
      <b/>
      <i/>
      <sz val="10"/>
      <name val="Arial"/>
      <family val="2"/>
      <charset val="238"/>
    </font>
    <font>
      <b/>
      <i/>
      <u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27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9"/>
      </patternFill>
    </fill>
  </fills>
  <borders count="1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ont="1" applyFill="1" applyBorder="1" applyAlignment="1">
      <alignment horizontal="right"/>
    </xf>
    <xf numFmtId="0" fontId="2" fillId="0" borderId="0" xfId="0" applyFont="1" applyBorder="1"/>
    <xf numFmtId="0" fontId="2" fillId="2" borderId="0" xfId="0" applyFont="1" applyFill="1" applyBorder="1"/>
    <xf numFmtId="0" fontId="0" fillId="3" borderId="1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ill="1" applyBorder="1"/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/>
    <xf numFmtId="0" fontId="0" fillId="3" borderId="0" xfId="0" applyFill="1" applyBorder="1"/>
    <xf numFmtId="0" fontId="0" fillId="3" borderId="7" xfId="0" applyFill="1" applyBorder="1"/>
    <xf numFmtId="0" fontId="0" fillId="3" borderId="8" xfId="0" applyFont="1" applyFill="1" applyBorder="1" applyAlignment="1">
      <alignment horizontal="center"/>
    </xf>
    <xf numFmtId="0" fontId="0" fillId="2" borderId="0" xfId="0" applyFont="1" applyFill="1" applyBorder="1"/>
    <xf numFmtId="0" fontId="0" fillId="3" borderId="8" xfId="0" applyFill="1" applyBorder="1" applyAlignment="1">
      <alignment horizontal="center"/>
    </xf>
    <xf numFmtId="0" fontId="0" fillId="3" borderId="9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4" borderId="12" xfId="0" applyFont="1" applyFill="1" applyBorder="1" applyAlignment="1">
      <alignment horizontal="center"/>
    </xf>
    <xf numFmtId="0" fontId="3" fillId="4" borderId="13" xfId="0" applyFont="1" applyFill="1" applyBorder="1"/>
    <xf numFmtId="0" fontId="0" fillId="4" borderId="14" xfId="0" applyFill="1" applyBorder="1"/>
    <xf numFmtId="0" fontId="0" fillId="4" borderId="12" xfId="0" applyNumberFormat="1" applyFill="1" applyBorder="1"/>
    <xf numFmtId="0" fontId="3" fillId="2" borderId="0" xfId="0" applyFont="1" applyFill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0" fillId="0" borderId="14" xfId="0" applyBorder="1"/>
    <xf numFmtId="0" fontId="0" fillId="0" borderId="12" xfId="0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0" fillId="0" borderId="12" xfId="0" applyBorder="1" applyAlignment="1">
      <alignment horizontal="center"/>
    </xf>
    <xf numFmtId="0" fontId="0" fillId="0" borderId="13" xfId="0" applyFont="1" applyBorder="1"/>
    <xf numFmtId="0" fontId="0" fillId="4" borderId="12" xfId="0" applyFill="1" applyBorder="1"/>
    <xf numFmtId="0" fontId="0" fillId="3" borderId="12" xfId="0" applyFill="1" applyBorder="1"/>
    <xf numFmtId="0" fontId="2" fillId="3" borderId="13" xfId="0" applyFont="1" applyFill="1" applyBorder="1"/>
    <xf numFmtId="0" fontId="0" fillId="3" borderId="14" xfId="0" applyFill="1" applyBorder="1"/>
    <xf numFmtId="0" fontId="0" fillId="3" borderId="12" xfId="0" applyNumberFormat="1" applyFill="1" applyBorder="1"/>
    <xf numFmtId="0" fontId="2" fillId="0" borderId="0" xfId="0" applyFont="1"/>
    <xf numFmtId="0" fontId="0" fillId="3" borderId="2" xfId="0" applyFill="1" applyBorder="1"/>
    <xf numFmtId="0" fontId="0" fillId="3" borderId="3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0" xfId="0" applyFill="1"/>
    <xf numFmtId="0" fontId="0" fillId="3" borderId="8" xfId="0" applyFill="1" applyBorder="1"/>
    <xf numFmtId="0" fontId="0" fillId="3" borderId="9" xfId="0" applyFill="1" applyBorder="1"/>
    <xf numFmtId="164" fontId="4" fillId="0" borderId="12" xfId="0" applyNumberFormat="1" applyFont="1" applyBorder="1" applyAlignment="1">
      <alignment horizontal="center"/>
    </xf>
    <xf numFmtId="0" fontId="0" fillId="0" borderId="15" xfId="0" applyBorder="1"/>
    <xf numFmtId="0" fontId="4" fillId="0" borderId="12" xfId="0" applyFont="1" applyBorder="1"/>
    <xf numFmtId="164" fontId="4" fillId="2" borderId="0" xfId="0" applyNumberFormat="1" applyFont="1" applyFill="1" applyBorder="1" applyAlignment="1">
      <alignment horizontal="center"/>
    </xf>
    <xf numFmtId="0" fontId="4" fillId="0" borderId="14" xfId="0" applyFont="1" applyBorder="1"/>
    <xf numFmtId="0" fontId="0" fillId="0" borderId="12" xfId="0" applyBorder="1" applyAlignment="1">
      <alignment horizontal="right"/>
    </xf>
    <xf numFmtId="0" fontId="4" fillId="0" borderId="15" xfId="0" applyFont="1" applyBorder="1"/>
    <xf numFmtId="0" fontId="0" fillId="0" borderId="12" xfId="0" applyNumberFormat="1" applyFont="1" applyBorder="1" applyAlignment="1">
      <alignment horizontal="center"/>
    </xf>
    <xf numFmtId="0" fontId="0" fillId="0" borderId="12" xfId="0" applyFont="1" applyBorder="1"/>
    <xf numFmtId="0" fontId="0" fillId="2" borderId="0" xfId="0" applyNumberFormat="1" applyFont="1" applyFill="1" applyBorder="1" applyAlignment="1">
      <alignment horizontal="center"/>
    </xf>
    <xf numFmtId="0" fontId="0" fillId="0" borderId="14" xfId="0" applyFont="1" applyBorder="1"/>
    <xf numFmtId="0" fontId="0" fillId="3" borderId="15" xfId="0" applyFill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horizontal="left"/>
    </xf>
    <xf numFmtId="0" fontId="0" fillId="0" borderId="13" xfId="0" applyBorder="1"/>
    <xf numFmtId="0" fontId="0" fillId="0" borderId="6" xfId="0" applyBorder="1" applyAlignment="1">
      <alignment horizontal="center"/>
    </xf>
    <xf numFmtId="0" fontId="0" fillId="0" borderId="6" xfId="0" applyFill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7" xfId="0" applyFont="1" applyBorder="1" applyAlignment="1">
      <alignment horizontal="center"/>
    </xf>
    <xf numFmtId="0" fontId="0" fillId="3" borderId="12" xfId="0" applyFill="1" applyBorder="1" applyAlignment="1">
      <alignment horizontal="center"/>
    </xf>
    <xf numFmtId="3" fontId="0" fillId="0" borderId="12" xfId="0" applyNumberFormat="1" applyBorder="1"/>
    <xf numFmtId="3" fontId="0" fillId="0" borderId="12" xfId="0" applyNumberFormat="1" applyBorder="1" applyAlignment="1">
      <alignment horizontal="center"/>
    </xf>
    <xf numFmtId="0" fontId="5" fillId="0" borderId="13" xfId="0" applyFont="1" applyBorder="1"/>
    <xf numFmtId="0" fontId="6" fillId="0" borderId="14" xfId="0" applyFont="1" applyBorder="1"/>
    <xf numFmtId="0" fontId="6" fillId="0" borderId="13" xfId="0" applyFont="1" applyBorder="1"/>
    <xf numFmtId="0" fontId="6" fillId="0" borderId="15" xfId="0" applyFont="1" applyBorder="1"/>
    <xf numFmtId="0" fontId="6" fillId="0" borderId="12" xfId="0" applyFont="1" applyBorder="1"/>
    <xf numFmtId="0" fontId="0" fillId="6" borderId="12" xfId="0" applyFill="1" applyBorder="1"/>
    <xf numFmtId="0" fontId="3" fillId="6" borderId="13" xfId="0" applyFont="1" applyFill="1" applyBorder="1"/>
    <xf numFmtId="0" fontId="0" fillId="6" borderId="14" xfId="0" applyFill="1" applyBorder="1"/>
    <xf numFmtId="0" fontId="0" fillId="6" borderId="15" xfId="0" applyFill="1" applyBorder="1"/>
    <xf numFmtId="0" fontId="4" fillId="5" borderId="12" xfId="0" applyFont="1" applyFill="1" applyBorder="1"/>
    <xf numFmtId="0" fontId="0" fillId="0" borderId="0" xfId="0" applyFont="1"/>
    <xf numFmtId="0" fontId="3" fillId="0" borderId="13" xfId="0" applyFont="1" applyBorder="1"/>
    <xf numFmtId="0" fontId="4" fillId="0" borderId="12" xfId="0" applyNumberFormat="1" applyFont="1" applyBorder="1"/>
    <xf numFmtId="0" fontId="7" fillId="0" borderId="13" xfId="0" applyFont="1" applyBorder="1"/>
    <xf numFmtId="3" fontId="6" fillId="5" borderId="12" xfId="0" applyNumberFormat="1" applyFont="1" applyFill="1" applyBorder="1"/>
    <xf numFmtId="0" fontId="3" fillId="3" borderId="12" xfId="0" applyFont="1" applyFill="1" applyBorder="1"/>
    <xf numFmtId="0" fontId="3" fillId="0" borderId="12" xfId="0" applyFont="1" applyBorder="1"/>
    <xf numFmtId="0" fontId="6" fillId="0" borderId="12" xfId="0" applyNumberFormat="1" applyFont="1" applyBorder="1"/>
    <xf numFmtId="0" fontId="3" fillId="0" borderId="0" xfId="0" applyFont="1" applyFill="1" applyBorder="1" applyAlignment="1">
      <alignment horizontal="center"/>
    </xf>
    <xf numFmtId="3" fontId="0" fillId="0" borderId="7" xfId="0" applyNumberFormat="1" applyBorder="1"/>
  </cellXfs>
  <cellStyles count="1">
    <cellStyle name="normáln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8"/>
  <sheetViews>
    <sheetView tabSelected="1" topLeftCell="A2" workbookViewId="0">
      <selection activeCell="N22" sqref="N22"/>
    </sheetView>
  </sheetViews>
  <sheetFormatPr defaultColWidth="11.5703125" defaultRowHeight="12.75"/>
  <cols>
    <col min="1" max="1" width="9.85546875" customWidth="1"/>
    <col min="2" max="2" width="28.5703125" customWidth="1"/>
    <col min="3" max="3" width="5.140625" customWidth="1"/>
    <col min="4" max="4" width="5" customWidth="1"/>
  </cols>
  <sheetData>
    <row r="1" spans="1:8" ht="18">
      <c r="B1" s="1" t="s">
        <v>148</v>
      </c>
      <c r="G1" s="2"/>
    </row>
    <row r="2" spans="1:8">
      <c r="A2" s="3"/>
      <c r="B2" s="4"/>
      <c r="C2" s="5"/>
      <c r="D2" s="5"/>
      <c r="E2" s="6"/>
      <c r="F2" s="7"/>
      <c r="G2" s="8"/>
    </row>
    <row r="3" spans="1:8" ht="15.75">
      <c r="A3" s="3"/>
      <c r="B3" s="4"/>
      <c r="C3" s="5"/>
      <c r="D3" s="13" t="s">
        <v>0</v>
      </c>
      <c r="E3" s="6"/>
      <c r="F3" s="7"/>
      <c r="G3" s="8"/>
    </row>
    <row r="4" spans="1:8">
      <c r="A4" s="3"/>
      <c r="B4" s="4"/>
      <c r="C4" s="5"/>
      <c r="D4" s="5"/>
      <c r="E4" s="6"/>
      <c r="F4" s="7"/>
      <c r="G4" s="8"/>
    </row>
    <row r="5" spans="1:8">
      <c r="A5" s="3"/>
      <c r="B5" s="4"/>
      <c r="C5" s="5"/>
      <c r="D5" s="5"/>
      <c r="E5" s="6"/>
      <c r="F5" s="7"/>
      <c r="G5" s="8"/>
    </row>
    <row r="6" spans="1:8">
      <c r="A6" s="15" t="s">
        <v>1</v>
      </c>
      <c r="B6" s="16" t="s">
        <v>2</v>
      </c>
      <c r="C6" s="17" t="s">
        <v>3</v>
      </c>
      <c r="D6" s="18"/>
      <c r="E6" s="15" t="s">
        <v>4</v>
      </c>
      <c r="F6" s="15" t="s">
        <v>4</v>
      </c>
      <c r="G6" s="15" t="s">
        <v>4</v>
      </c>
    </row>
    <row r="7" spans="1:8">
      <c r="A7" s="19" t="s">
        <v>2</v>
      </c>
      <c r="B7" s="20" t="s">
        <v>2</v>
      </c>
      <c r="C7" s="21"/>
      <c r="D7" s="22"/>
      <c r="E7" s="23" t="s">
        <v>5</v>
      </c>
      <c r="F7" s="23" t="s">
        <v>5</v>
      </c>
      <c r="G7" s="23" t="s">
        <v>5</v>
      </c>
    </row>
    <row r="8" spans="1:8">
      <c r="A8" s="25"/>
      <c r="B8" s="26"/>
      <c r="C8" s="27"/>
      <c r="D8" s="28"/>
      <c r="E8" s="29" t="s">
        <v>6</v>
      </c>
      <c r="F8" s="78" t="s">
        <v>6</v>
      </c>
      <c r="G8" s="29" t="s">
        <v>6</v>
      </c>
    </row>
    <row r="9" spans="1:8" ht="15.6" customHeight="1">
      <c r="A9" s="30"/>
      <c r="E9" s="77">
        <v>2013</v>
      </c>
      <c r="F9" s="77">
        <v>2014</v>
      </c>
      <c r="G9" s="77">
        <v>2015</v>
      </c>
      <c r="H9" s="99"/>
    </row>
    <row r="10" spans="1:8">
      <c r="A10" s="32" t="s">
        <v>2</v>
      </c>
      <c r="B10" s="33" t="s">
        <v>7</v>
      </c>
      <c r="C10" s="34"/>
      <c r="D10" s="34"/>
      <c r="E10" s="35">
        <f>+E14+E27</f>
        <v>71405</v>
      </c>
      <c r="F10" s="35">
        <f>+F12+F14+F27+F38</f>
        <v>72695</v>
      </c>
      <c r="G10" s="35">
        <f>+G12+G14+G27+G38</f>
        <v>72491</v>
      </c>
    </row>
    <row r="11" spans="1:8">
      <c r="A11" s="30"/>
      <c r="E11" s="31"/>
      <c r="F11" s="31"/>
      <c r="G11" s="31"/>
    </row>
    <row r="12" spans="1:8">
      <c r="A12" s="37">
        <v>312</v>
      </c>
      <c r="B12" s="38" t="s">
        <v>8</v>
      </c>
      <c r="C12" s="39"/>
      <c r="D12" s="39"/>
      <c r="E12" s="40"/>
      <c r="F12" s="40"/>
      <c r="G12" s="40"/>
    </row>
    <row r="13" spans="1:8">
      <c r="A13" s="30">
        <v>312001</v>
      </c>
      <c r="B13" t="s">
        <v>168</v>
      </c>
      <c r="E13" s="31">
        <v>150000</v>
      </c>
      <c r="F13" s="100">
        <v>150000</v>
      </c>
      <c r="G13" s="31">
        <v>0</v>
      </c>
    </row>
    <row r="14" spans="1:8">
      <c r="A14" s="37">
        <v>100</v>
      </c>
      <c r="B14" s="94" t="s">
        <v>9</v>
      </c>
      <c r="C14" s="39"/>
      <c r="D14" s="39"/>
      <c r="E14" s="93">
        <f>+E16+E18+E22</f>
        <v>65660</v>
      </c>
      <c r="F14" s="93">
        <f>+F16+F18+F22</f>
        <v>67135</v>
      </c>
      <c r="G14" s="93">
        <f>+G16+G18+G22</f>
        <v>67031</v>
      </c>
    </row>
    <row r="15" spans="1:8">
      <c r="A15" s="30"/>
      <c r="E15" s="31"/>
      <c r="F15" s="31"/>
      <c r="G15" s="31"/>
    </row>
    <row r="16" spans="1:8">
      <c r="A16" s="43">
        <v>111</v>
      </c>
      <c r="B16" s="92" t="s">
        <v>10</v>
      </c>
      <c r="C16" s="39"/>
      <c r="D16" s="39"/>
      <c r="E16" s="97">
        <v>20612</v>
      </c>
      <c r="F16" s="40">
        <v>20383</v>
      </c>
      <c r="G16" s="40">
        <v>20383</v>
      </c>
    </row>
    <row r="17" spans="1:7">
      <c r="A17" s="30"/>
      <c r="B17" s="91"/>
      <c r="E17" s="31"/>
      <c r="F17" s="31"/>
      <c r="G17" s="31"/>
    </row>
    <row r="18" spans="1:7">
      <c r="A18" s="43">
        <v>120</v>
      </c>
      <c r="B18" s="83" t="s">
        <v>11</v>
      </c>
      <c r="C18" s="39"/>
      <c r="D18" s="39"/>
      <c r="E18" s="98">
        <f>+E19+E20</f>
        <v>39480</v>
      </c>
      <c r="F18" s="93">
        <f>+F19+F20</f>
        <v>41175</v>
      </c>
      <c r="G18" s="93">
        <f>+G19+G20</f>
        <v>41071</v>
      </c>
    </row>
    <row r="19" spans="1:7">
      <c r="A19" s="43">
        <v>120001</v>
      </c>
      <c r="B19" s="44" t="s">
        <v>12</v>
      </c>
      <c r="C19" s="39"/>
      <c r="D19" s="39"/>
      <c r="E19" s="40">
        <v>33077</v>
      </c>
      <c r="F19" s="40">
        <v>32775</v>
      </c>
      <c r="G19" s="40">
        <v>32775</v>
      </c>
    </row>
    <row r="20" spans="1:7">
      <c r="A20" s="43">
        <v>120002</v>
      </c>
      <c r="B20" s="44" t="s">
        <v>13</v>
      </c>
      <c r="C20" s="39"/>
      <c r="D20" s="39"/>
      <c r="E20" s="40">
        <v>6403</v>
      </c>
      <c r="F20" s="40">
        <v>8400</v>
      </c>
      <c r="G20" s="40">
        <v>8296</v>
      </c>
    </row>
    <row r="21" spans="1:7">
      <c r="A21" s="30"/>
      <c r="E21" s="31"/>
      <c r="F21" s="31"/>
      <c r="G21" s="31"/>
    </row>
    <row r="22" spans="1:7">
      <c r="A22" s="43">
        <v>130</v>
      </c>
      <c r="B22" s="83" t="s">
        <v>14</v>
      </c>
      <c r="C22" s="39"/>
      <c r="D22" s="39"/>
      <c r="E22" s="98">
        <f>+E23+E24+E25</f>
        <v>5568</v>
      </c>
      <c r="F22" s="93">
        <f>+F23+F24+F25</f>
        <v>5577</v>
      </c>
      <c r="G22" s="93">
        <f>+G23+G24+G25</f>
        <v>5577</v>
      </c>
    </row>
    <row r="23" spans="1:7">
      <c r="A23" s="43">
        <v>133001</v>
      </c>
      <c r="B23" s="44" t="s">
        <v>15</v>
      </c>
      <c r="C23" s="39"/>
      <c r="D23" s="39"/>
      <c r="E23" s="40">
        <v>168</v>
      </c>
      <c r="F23" s="40">
        <v>177</v>
      </c>
      <c r="G23" s="40">
        <v>177</v>
      </c>
    </row>
    <row r="24" spans="1:7">
      <c r="A24" s="43">
        <v>133006</v>
      </c>
      <c r="B24" s="44" t="s">
        <v>16</v>
      </c>
      <c r="C24" s="39"/>
      <c r="D24" s="39"/>
      <c r="E24" s="40">
        <v>900</v>
      </c>
      <c r="F24" s="40">
        <v>1200</v>
      </c>
      <c r="G24" s="40">
        <v>1200</v>
      </c>
    </row>
    <row r="25" spans="1:7">
      <c r="A25" s="43">
        <v>133013</v>
      </c>
      <c r="B25" s="44" t="s">
        <v>17</v>
      </c>
      <c r="C25" s="39"/>
      <c r="D25" s="39"/>
      <c r="E25" s="40">
        <v>4500</v>
      </c>
      <c r="F25" s="40">
        <v>4200</v>
      </c>
      <c r="G25" s="40">
        <v>4200</v>
      </c>
    </row>
    <row r="26" spans="1:7">
      <c r="A26" s="30"/>
      <c r="E26" s="31"/>
      <c r="F26" s="31"/>
      <c r="G26" s="31"/>
    </row>
    <row r="27" spans="1:7">
      <c r="A27" s="37">
        <v>210</v>
      </c>
      <c r="B27" s="94" t="s">
        <v>18</v>
      </c>
      <c r="C27" s="39"/>
      <c r="D27" s="39"/>
      <c r="E27" s="98">
        <f>+E28+E29+E30+E31+E32+E33+E34+E35+E36+E37+E38</f>
        <v>5745</v>
      </c>
      <c r="F27" s="98">
        <f>+F28+F29+F30+F31</f>
        <v>5550</v>
      </c>
      <c r="G27" s="93">
        <f>+G28+G29+G30+G31</f>
        <v>5450</v>
      </c>
    </row>
    <row r="28" spans="1:7">
      <c r="A28" s="43">
        <v>223003</v>
      </c>
      <c r="B28" s="72" t="s">
        <v>85</v>
      </c>
      <c r="C28" s="39"/>
      <c r="D28" s="39"/>
      <c r="E28" s="40">
        <v>570</v>
      </c>
      <c r="F28" s="40">
        <v>700</v>
      </c>
      <c r="G28" s="40">
        <v>700</v>
      </c>
    </row>
    <row r="29" spans="1:7">
      <c r="A29" s="43">
        <v>212003</v>
      </c>
      <c r="B29" s="44" t="s">
        <v>19</v>
      </c>
      <c r="C29" s="39"/>
      <c r="D29" s="39"/>
      <c r="E29" s="40">
        <v>3000</v>
      </c>
      <c r="F29" s="40">
        <v>3000</v>
      </c>
      <c r="G29" s="40">
        <v>3000</v>
      </c>
    </row>
    <row r="30" spans="1:7">
      <c r="A30" s="43">
        <v>221004</v>
      </c>
      <c r="B30" s="72" t="s">
        <v>118</v>
      </c>
      <c r="C30" s="39" t="s">
        <v>119</v>
      </c>
      <c r="D30" s="39"/>
      <c r="E30" s="40">
        <v>210</v>
      </c>
      <c r="F30" s="40">
        <v>250</v>
      </c>
      <c r="G30" s="40">
        <v>250</v>
      </c>
    </row>
    <row r="31" spans="1:7" ht="14.25" customHeight="1">
      <c r="A31" s="43" t="s">
        <v>121</v>
      </c>
      <c r="B31" s="72" t="s">
        <v>120</v>
      </c>
      <c r="C31" s="39"/>
      <c r="D31" s="39"/>
      <c r="E31" s="40">
        <v>1300</v>
      </c>
      <c r="F31" s="40">
        <v>1600</v>
      </c>
      <c r="G31" s="40">
        <v>1500</v>
      </c>
    </row>
    <row r="32" spans="1:7">
      <c r="A32" s="73" t="s">
        <v>122</v>
      </c>
      <c r="B32" s="74" t="s">
        <v>123</v>
      </c>
      <c r="E32" s="31">
        <v>0</v>
      </c>
      <c r="F32" s="31">
        <v>80</v>
      </c>
      <c r="G32" s="31">
        <v>80</v>
      </c>
    </row>
    <row r="33" spans="1:7">
      <c r="A33" s="73" t="s">
        <v>124</v>
      </c>
      <c r="B33" s="74" t="s">
        <v>125</v>
      </c>
      <c r="E33" s="31">
        <v>150</v>
      </c>
      <c r="F33" s="31">
        <v>170</v>
      </c>
      <c r="G33" s="31">
        <v>200</v>
      </c>
    </row>
    <row r="34" spans="1:7">
      <c r="A34" s="73" t="s">
        <v>126</v>
      </c>
      <c r="B34" s="74" t="s">
        <v>127</v>
      </c>
      <c r="E34" s="31">
        <v>100</v>
      </c>
      <c r="F34" s="31">
        <v>200</v>
      </c>
      <c r="G34" s="31">
        <v>170</v>
      </c>
    </row>
    <row r="35" spans="1:7">
      <c r="A35" s="73" t="s">
        <v>128</v>
      </c>
      <c r="B35" s="74" t="s">
        <v>129</v>
      </c>
      <c r="E35" s="31">
        <v>100</v>
      </c>
      <c r="F35" s="31">
        <v>300</v>
      </c>
      <c r="G35" s="31">
        <v>300</v>
      </c>
    </row>
    <row r="36" spans="1:7">
      <c r="A36" s="73" t="s">
        <v>130</v>
      </c>
      <c r="B36" s="74" t="s">
        <v>131</v>
      </c>
      <c r="E36" s="31">
        <v>300</v>
      </c>
      <c r="F36" s="31">
        <v>200</v>
      </c>
      <c r="G36" s="31">
        <v>200</v>
      </c>
    </row>
    <row r="37" spans="1:7">
      <c r="A37" s="73">
        <v>292017</v>
      </c>
      <c r="B37" s="74" t="s">
        <v>132</v>
      </c>
      <c r="E37" s="31">
        <v>0</v>
      </c>
      <c r="F37" s="31">
        <v>500</v>
      </c>
      <c r="G37" s="31">
        <v>200</v>
      </c>
    </row>
    <row r="38" spans="1:7">
      <c r="A38" s="37">
        <v>242</v>
      </c>
      <c r="B38" s="44" t="s">
        <v>20</v>
      </c>
      <c r="C38" s="39"/>
      <c r="D38" s="39"/>
      <c r="E38" s="40">
        <v>15</v>
      </c>
      <c r="F38" s="40">
        <v>10</v>
      </c>
      <c r="G38" s="40">
        <v>10</v>
      </c>
    </row>
    <row r="39" spans="1:7">
      <c r="A39" s="30"/>
      <c r="E39" s="31"/>
      <c r="F39" s="31"/>
      <c r="G39" s="31"/>
    </row>
    <row r="40" spans="1:7">
      <c r="A40" s="30"/>
      <c r="E40" s="31"/>
      <c r="F40" s="31"/>
      <c r="G40" s="31"/>
    </row>
    <row r="41" spans="1:7">
      <c r="A41" s="45"/>
      <c r="B41" s="33" t="s">
        <v>21</v>
      </c>
      <c r="C41" s="34"/>
      <c r="D41" s="34"/>
      <c r="E41" s="45"/>
      <c r="F41" s="45"/>
      <c r="G41" s="45"/>
    </row>
    <row r="42" spans="1:7">
      <c r="A42" s="30">
        <v>322001</v>
      </c>
      <c r="B42" t="s">
        <v>165</v>
      </c>
      <c r="E42" s="100">
        <v>400000</v>
      </c>
      <c r="F42" s="31">
        <v>0</v>
      </c>
      <c r="G42" s="31">
        <v>0</v>
      </c>
    </row>
    <row r="43" spans="1:7">
      <c r="A43" s="30"/>
      <c r="E43" s="31"/>
      <c r="F43" s="31"/>
      <c r="G43" s="31"/>
    </row>
    <row r="44" spans="1:7">
      <c r="A44" s="45">
        <v>454001</v>
      </c>
      <c r="B44" s="33" t="s">
        <v>22</v>
      </c>
      <c r="C44" s="34"/>
      <c r="D44" s="34"/>
      <c r="E44" s="45">
        <f>+E45+E46</f>
        <v>80100</v>
      </c>
      <c r="F44" s="45">
        <v>0</v>
      </c>
      <c r="G44" s="45">
        <f>G45+G46</f>
        <v>10000</v>
      </c>
    </row>
    <row r="45" spans="1:7">
      <c r="A45" s="40"/>
      <c r="B45" s="72" t="s">
        <v>166</v>
      </c>
      <c r="C45" s="39"/>
      <c r="D45" s="39"/>
      <c r="E45" s="40">
        <v>39900</v>
      </c>
      <c r="F45" s="79">
        <v>20000</v>
      </c>
      <c r="G45" s="40">
        <v>0</v>
      </c>
    </row>
    <row r="46" spans="1:7">
      <c r="A46" s="40"/>
      <c r="B46" s="72" t="s">
        <v>167</v>
      </c>
      <c r="C46" s="39"/>
      <c r="D46" s="39"/>
      <c r="E46" s="79">
        <v>40200</v>
      </c>
      <c r="F46" s="79">
        <v>20000</v>
      </c>
      <c r="G46" s="79">
        <v>10000</v>
      </c>
    </row>
    <row r="47" spans="1:7">
      <c r="A47" s="30"/>
      <c r="E47" s="31"/>
      <c r="F47" s="31"/>
      <c r="G47" s="31"/>
    </row>
    <row r="48" spans="1:7" ht="15.75">
      <c r="A48" s="46"/>
      <c r="B48" s="47" t="s">
        <v>23</v>
      </c>
      <c r="C48" s="48"/>
      <c r="D48" s="48"/>
      <c r="E48" s="49">
        <f>+E10+E41+E44</f>
        <v>151505</v>
      </c>
      <c r="F48" s="49">
        <f>+F10+F41+F44</f>
        <v>72695</v>
      </c>
      <c r="G48" s="49">
        <f>+G10+G41+G44</f>
        <v>82491</v>
      </c>
    </row>
    <row r="49" spans="6:7">
      <c r="F49" s="2"/>
      <c r="G49" s="2"/>
    </row>
    <row r="50" spans="6:7">
      <c r="F50" s="2"/>
      <c r="G50" s="2"/>
    </row>
    <row r="51" spans="6:7">
      <c r="F51" s="2"/>
      <c r="G51" s="2"/>
    </row>
    <row r="52" spans="6:7">
      <c r="F52" s="2"/>
      <c r="G52" s="2"/>
    </row>
    <row r="53" spans="6:7">
      <c r="F53" s="2"/>
      <c r="G53" s="2"/>
    </row>
    <row r="54" spans="6:7">
      <c r="F54" s="2"/>
      <c r="G54" s="2"/>
    </row>
    <row r="55" spans="6:7">
      <c r="F55" s="2"/>
      <c r="G55" s="2"/>
    </row>
    <row r="56" spans="6:7">
      <c r="F56" s="2"/>
      <c r="G56" s="2"/>
    </row>
    <row r="57" spans="6:7">
      <c r="F57" s="2"/>
      <c r="G57" s="2"/>
    </row>
    <row r="58" spans="6:7">
      <c r="F58" s="2"/>
      <c r="G58" s="2"/>
    </row>
    <row r="59" spans="6:7">
      <c r="F59" s="2"/>
      <c r="G59" s="2"/>
    </row>
    <row r="60" spans="6:7">
      <c r="F60" s="2"/>
      <c r="G60" s="2"/>
    </row>
    <row r="61" spans="6:7">
      <c r="F61" s="2"/>
      <c r="G61" s="2"/>
    </row>
    <row r="62" spans="6:7">
      <c r="F62" s="2"/>
      <c r="G62" s="2"/>
    </row>
    <row r="63" spans="6:7">
      <c r="F63" s="2"/>
      <c r="G63" s="2"/>
    </row>
    <row r="64" spans="6:7">
      <c r="F64" s="2"/>
      <c r="G64" s="2"/>
    </row>
    <row r="65" spans="6:7">
      <c r="F65" s="2"/>
      <c r="G65" s="2"/>
    </row>
    <row r="66" spans="6:7">
      <c r="F66" s="2"/>
      <c r="G66" s="2"/>
    </row>
    <row r="67" spans="6:7">
      <c r="F67" s="2"/>
      <c r="G67" s="2"/>
    </row>
    <row r="68" spans="6:7">
      <c r="F68" s="2"/>
      <c r="G68" s="2"/>
    </row>
    <row r="69" spans="6:7">
      <c r="F69" s="2"/>
      <c r="G69" s="2"/>
    </row>
    <row r="70" spans="6:7">
      <c r="F70" s="2"/>
      <c r="G70" s="2"/>
    </row>
    <row r="71" spans="6:7">
      <c r="F71" s="2"/>
      <c r="G71" s="2"/>
    </row>
    <row r="72" spans="6:7">
      <c r="F72" s="2"/>
      <c r="G72" s="2"/>
    </row>
    <row r="73" spans="6:7">
      <c r="G73" s="2"/>
    </row>
    <row r="74" spans="6:7">
      <c r="G74" s="2"/>
    </row>
    <row r="75" spans="6:7">
      <c r="G75" s="2"/>
    </row>
    <row r="76" spans="6:7">
      <c r="G76" s="2"/>
    </row>
    <row r="77" spans="6:7">
      <c r="G77" s="2"/>
    </row>
    <row r="78" spans="6:7">
      <c r="G78" s="2"/>
    </row>
  </sheetData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Roman,Normálne"&amp;12&amp;A</oddHeader>
    <oddFooter>&amp;C&amp;"Times New Roman,Normálne"&amp;12Stránka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194"/>
  <sheetViews>
    <sheetView topLeftCell="A95" workbookViewId="0">
      <selection activeCell="I94" sqref="I94"/>
    </sheetView>
  </sheetViews>
  <sheetFormatPr defaultColWidth="11.5703125" defaultRowHeight="12.75"/>
  <cols>
    <col min="2" max="2" width="3.42578125" customWidth="1"/>
    <col min="3" max="3" width="2.85546875" customWidth="1"/>
    <col min="4" max="4" width="50.42578125" customWidth="1"/>
  </cols>
  <sheetData>
    <row r="1" spans="1:16" ht="15.75">
      <c r="C1" s="50" t="s">
        <v>24</v>
      </c>
      <c r="K1" s="50" t="s">
        <v>2</v>
      </c>
    </row>
    <row r="4" spans="1:16">
      <c r="F4" s="2"/>
      <c r="G4" s="2"/>
    </row>
    <row r="5" spans="1:16">
      <c r="A5" s="15" t="s">
        <v>1</v>
      </c>
      <c r="B5" s="51"/>
      <c r="C5" s="17" t="s">
        <v>3</v>
      </c>
      <c r="D5" s="52"/>
      <c r="E5" s="15" t="s">
        <v>4</v>
      </c>
      <c r="F5" s="15" t="s">
        <v>4</v>
      </c>
      <c r="G5" s="15" t="s">
        <v>4</v>
      </c>
      <c r="H5" s="2"/>
      <c r="I5" s="10"/>
      <c r="J5" s="11"/>
      <c r="K5" s="10"/>
      <c r="L5" s="11"/>
      <c r="M5" s="10"/>
      <c r="N5" s="10"/>
      <c r="O5" s="10"/>
      <c r="P5" s="2"/>
    </row>
    <row r="6" spans="1:16">
      <c r="A6" s="53"/>
      <c r="B6" s="54"/>
      <c r="C6" s="55"/>
      <c r="D6" s="55"/>
      <c r="E6" s="23" t="s">
        <v>5</v>
      </c>
      <c r="F6" s="23" t="s">
        <v>5</v>
      </c>
      <c r="G6" s="23" t="s">
        <v>5</v>
      </c>
      <c r="H6" s="2"/>
      <c r="I6" s="11"/>
      <c r="J6" s="11"/>
      <c r="K6" s="2"/>
      <c r="L6" s="2"/>
      <c r="M6" s="10"/>
      <c r="N6" s="10"/>
      <c r="O6" s="11"/>
      <c r="P6" s="2"/>
    </row>
    <row r="7" spans="1:16">
      <c r="A7" s="56"/>
      <c r="B7" s="57"/>
      <c r="C7" s="27"/>
      <c r="D7" s="27"/>
      <c r="E7" s="29" t="s">
        <v>25</v>
      </c>
      <c r="F7" s="29" t="s">
        <v>25</v>
      </c>
      <c r="G7" s="29" t="s">
        <v>25</v>
      </c>
      <c r="H7" s="2"/>
      <c r="I7" s="11"/>
      <c r="J7" s="11"/>
      <c r="K7" s="11"/>
      <c r="L7" s="11"/>
      <c r="M7" s="10"/>
      <c r="N7" s="10"/>
      <c r="O7" s="10"/>
      <c r="P7" s="2"/>
    </row>
    <row r="8" spans="1:16">
      <c r="A8" s="30"/>
      <c r="E8" s="77">
        <v>2012</v>
      </c>
      <c r="F8" s="77">
        <v>2013</v>
      </c>
      <c r="G8" s="77">
        <v>2014</v>
      </c>
      <c r="H8" s="2"/>
      <c r="I8" s="11"/>
      <c r="J8" s="2"/>
      <c r="K8" s="2"/>
      <c r="L8" s="2"/>
      <c r="M8" s="2"/>
      <c r="N8" s="11"/>
      <c r="O8" s="11"/>
      <c r="P8" s="2"/>
    </row>
    <row r="9" spans="1:16">
      <c r="A9" s="86"/>
      <c r="B9" s="87" t="s">
        <v>26</v>
      </c>
      <c r="C9" s="88"/>
      <c r="D9" s="88"/>
      <c r="E9" s="86">
        <f>+E11+E13+E58+E61+E73+E78+E82+E87+E94+E97+E102+E109+E115</f>
        <v>72447</v>
      </c>
      <c r="F9" s="86">
        <f>+F11+F13+F58+F61+F73+F78+F82+F87+F94+F97+F102+F109+F115</f>
        <v>72559</v>
      </c>
      <c r="G9" s="86">
        <f>+G11+G13+G58+G61+G73+G78+G82+G87+G94+G97+G102+G109+G115</f>
        <v>72481</v>
      </c>
      <c r="H9" s="11"/>
      <c r="I9" s="11"/>
      <c r="J9" s="36"/>
      <c r="K9" s="11"/>
      <c r="L9" s="11"/>
      <c r="M9" s="11"/>
      <c r="N9" s="11"/>
      <c r="O9" s="11"/>
      <c r="P9" s="2"/>
    </row>
    <row r="10" spans="1:16">
      <c r="A10" s="30"/>
      <c r="E10" s="31"/>
      <c r="F10" s="31"/>
      <c r="G10" s="31"/>
      <c r="H10" s="11"/>
      <c r="I10" s="11"/>
      <c r="J10" s="2"/>
      <c r="K10" s="2"/>
      <c r="L10" s="2"/>
      <c r="M10" s="2"/>
      <c r="N10" s="11"/>
      <c r="O10" s="11"/>
      <c r="P10" s="2"/>
    </row>
    <row r="11" spans="1:16">
      <c r="A11" s="58" t="s">
        <v>2</v>
      </c>
      <c r="B11" s="38" t="s">
        <v>27</v>
      </c>
      <c r="C11" s="39"/>
      <c r="D11" s="59"/>
      <c r="E11" s="60">
        <v>0</v>
      </c>
      <c r="F11" s="60">
        <v>0</v>
      </c>
      <c r="G11" s="60">
        <v>0</v>
      </c>
      <c r="H11" s="42"/>
      <c r="I11" s="61"/>
      <c r="J11" s="42"/>
      <c r="K11" s="11"/>
      <c r="L11" s="11"/>
      <c r="M11" s="42"/>
      <c r="N11" s="42"/>
      <c r="O11" s="42"/>
      <c r="P11" s="2"/>
    </row>
    <row r="12" spans="1:16">
      <c r="A12" s="30"/>
      <c r="D12" s="5"/>
      <c r="E12" s="31" t="s">
        <v>2</v>
      </c>
      <c r="F12" s="31" t="s">
        <v>2</v>
      </c>
      <c r="G12" s="31" t="s">
        <v>2</v>
      </c>
      <c r="H12" s="11"/>
      <c r="I12" s="11"/>
      <c r="J12" s="2"/>
      <c r="K12" s="2"/>
      <c r="L12" s="11"/>
      <c r="M12" s="2"/>
      <c r="N12" s="11"/>
      <c r="O12" s="11"/>
      <c r="P12" s="2"/>
    </row>
    <row r="13" spans="1:16">
      <c r="A13" s="37" t="s">
        <v>28</v>
      </c>
      <c r="B13" s="81" t="s">
        <v>29</v>
      </c>
      <c r="C13" s="62"/>
      <c r="D13" s="59"/>
      <c r="E13" s="85">
        <f>SUM(E14:E56)</f>
        <v>51957</v>
      </c>
      <c r="F13" s="85">
        <f>SUM(F14:F56)</f>
        <v>53099</v>
      </c>
      <c r="G13" s="85">
        <f>SUM(G14:G56)</f>
        <v>53371</v>
      </c>
      <c r="H13" s="42"/>
      <c r="I13" s="41"/>
      <c r="J13" s="42"/>
      <c r="K13" s="42"/>
      <c r="L13" s="11"/>
      <c r="M13" s="42"/>
      <c r="N13" s="42"/>
      <c r="O13" s="42"/>
      <c r="P13" s="2"/>
    </row>
    <row r="14" spans="1:16">
      <c r="A14" s="43">
        <v>611</v>
      </c>
      <c r="B14" s="44" t="s">
        <v>30</v>
      </c>
      <c r="C14" s="39"/>
      <c r="D14" s="59"/>
      <c r="E14" s="40">
        <v>22715</v>
      </c>
      <c r="F14" s="40">
        <v>22800</v>
      </c>
      <c r="G14" s="40">
        <v>23000</v>
      </c>
      <c r="H14" s="11"/>
      <c r="I14" s="9"/>
      <c r="J14" s="24"/>
      <c r="K14" s="11"/>
      <c r="L14" s="11"/>
      <c r="M14" s="11"/>
      <c r="N14" s="11"/>
      <c r="O14" s="11"/>
      <c r="P14" s="2"/>
    </row>
    <row r="15" spans="1:16">
      <c r="A15" s="80">
        <v>612001</v>
      </c>
      <c r="B15" s="44" t="s">
        <v>31</v>
      </c>
      <c r="C15" s="39"/>
      <c r="D15" s="59"/>
      <c r="E15" s="40">
        <v>1608</v>
      </c>
      <c r="F15" s="40">
        <v>1700</v>
      </c>
      <c r="G15" s="40">
        <v>1650</v>
      </c>
      <c r="H15" s="11"/>
      <c r="I15" s="9"/>
      <c r="J15" s="24"/>
      <c r="K15" s="11"/>
      <c r="L15" s="11"/>
      <c r="M15" s="11"/>
      <c r="N15" s="11"/>
      <c r="O15" s="11"/>
      <c r="P15" s="2"/>
    </row>
    <row r="16" spans="1:16">
      <c r="A16" s="43">
        <v>621</v>
      </c>
      <c r="B16" s="44" t="s">
        <v>32</v>
      </c>
      <c r="C16" s="39"/>
      <c r="D16" s="59"/>
      <c r="E16" s="40">
        <v>2491</v>
      </c>
      <c r="F16" s="40">
        <v>2600</v>
      </c>
      <c r="G16" s="40">
        <v>2520</v>
      </c>
      <c r="H16" s="11"/>
      <c r="I16" s="9"/>
      <c r="J16" s="24"/>
      <c r="K16" s="11"/>
      <c r="L16" s="11"/>
      <c r="M16" s="11"/>
      <c r="N16" s="11"/>
      <c r="O16" s="11"/>
      <c r="P16" s="2"/>
    </row>
    <row r="17" spans="1:16">
      <c r="A17" s="43">
        <v>622</v>
      </c>
      <c r="B17" s="44" t="s">
        <v>33</v>
      </c>
      <c r="C17" s="39"/>
      <c r="D17" s="59"/>
      <c r="E17" s="40"/>
      <c r="F17" s="40"/>
      <c r="G17" s="40"/>
      <c r="H17" s="11"/>
      <c r="I17" s="9"/>
      <c r="J17" s="24"/>
      <c r="K17" s="11"/>
      <c r="L17" s="11"/>
      <c r="M17" s="11"/>
      <c r="N17" s="11"/>
      <c r="O17" s="11"/>
      <c r="P17" s="2"/>
    </row>
    <row r="18" spans="1:16">
      <c r="A18" s="43">
        <v>625001</v>
      </c>
      <c r="B18" s="44" t="s">
        <v>34</v>
      </c>
      <c r="C18" s="39"/>
      <c r="D18" s="59"/>
      <c r="E18" s="40">
        <v>340</v>
      </c>
      <c r="F18" s="40">
        <v>350</v>
      </c>
      <c r="G18" s="40">
        <v>360</v>
      </c>
      <c r="H18" s="11"/>
      <c r="I18" s="9"/>
      <c r="J18" s="24"/>
      <c r="K18" s="11"/>
      <c r="L18" s="11"/>
      <c r="M18" s="11"/>
      <c r="N18" s="11"/>
      <c r="O18" s="11"/>
      <c r="P18" s="2"/>
    </row>
    <row r="19" spans="1:16">
      <c r="A19" s="43">
        <v>625002</v>
      </c>
      <c r="B19" s="44" t="s">
        <v>35</v>
      </c>
      <c r="C19" s="39"/>
      <c r="D19" s="59"/>
      <c r="E19" s="40">
        <v>3550</v>
      </c>
      <c r="F19" s="40">
        <v>3623</v>
      </c>
      <c r="G19" s="40">
        <v>3635</v>
      </c>
      <c r="H19" s="11"/>
      <c r="I19" s="9"/>
      <c r="J19" s="24"/>
      <c r="K19" s="11"/>
      <c r="L19" s="11"/>
      <c r="M19" s="11"/>
      <c r="N19" s="11"/>
      <c r="O19" s="11"/>
      <c r="P19" s="2"/>
    </row>
    <row r="20" spans="1:16">
      <c r="A20" s="43">
        <v>625003</v>
      </c>
      <c r="B20" s="44" t="s">
        <v>36</v>
      </c>
      <c r="C20" s="39"/>
      <c r="D20" s="59"/>
      <c r="E20" s="40">
        <v>250</v>
      </c>
      <c r="F20" s="40">
        <v>260</v>
      </c>
      <c r="G20" s="40">
        <v>260</v>
      </c>
      <c r="H20" s="11"/>
      <c r="I20" s="9"/>
      <c r="J20" s="24"/>
      <c r="K20" s="11"/>
      <c r="L20" s="11"/>
      <c r="M20" s="11"/>
      <c r="N20" s="11"/>
      <c r="O20" s="11"/>
      <c r="P20" s="2"/>
    </row>
    <row r="21" spans="1:16">
      <c r="A21" s="43">
        <v>625004</v>
      </c>
      <c r="B21" s="44" t="s">
        <v>37</v>
      </c>
      <c r="C21" s="39"/>
      <c r="D21" s="59"/>
      <c r="E21" s="40">
        <v>750</v>
      </c>
      <c r="F21" s="40">
        <v>778</v>
      </c>
      <c r="G21" s="40">
        <v>778</v>
      </c>
      <c r="H21" s="11"/>
      <c r="I21" s="9"/>
      <c r="J21" s="24"/>
      <c r="K21" s="11"/>
      <c r="L21" s="11"/>
      <c r="M21" s="11"/>
      <c r="N21" s="11"/>
      <c r="O21" s="11"/>
      <c r="P21" s="2"/>
    </row>
    <row r="22" spans="1:16">
      <c r="A22" s="43">
        <v>625005</v>
      </c>
      <c r="B22" s="44" t="s">
        <v>38</v>
      </c>
      <c r="C22" s="39"/>
      <c r="D22" s="59"/>
      <c r="E22" s="40">
        <v>250</v>
      </c>
      <c r="F22" s="40">
        <v>258</v>
      </c>
      <c r="G22" s="40">
        <v>258</v>
      </c>
      <c r="H22" s="11"/>
      <c r="I22" s="9"/>
      <c r="J22" s="24"/>
      <c r="K22" s="11"/>
      <c r="L22" s="11"/>
      <c r="M22" s="11"/>
      <c r="N22" s="11"/>
      <c r="O22" s="11"/>
      <c r="P22" s="2"/>
    </row>
    <row r="23" spans="1:16">
      <c r="A23" s="43">
        <v>625007</v>
      </c>
      <c r="B23" s="44" t="s">
        <v>39</v>
      </c>
      <c r="C23" s="39"/>
      <c r="D23" s="59"/>
      <c r="E23" s="40">
        <v>1160</v>
      </c>
      <c r="F23" s="40">
        <v>1230</v>
      </c>
      <c r="G23" s="40">
        <v>1200</v>
      </c>
      <c r="H23" s="11"/>
      <c r="I23" s="9"/>
      <c r="J23" s="24"/>
      <c r="K23" s="11"/>
      <c r="L23" s="11"/>
      <c r="M23" s="11"/>
      <c r="N23" s="11"/>
      <c r="O23" s="11"/>
      <c r="P23" s="2"/>
    </row>
    <row r="24" spans="1:16">
      <c r="A24" s="43">
        <v>631001</v>
      </c>
      <c r="B24" s="44" t="s">
        <v>40</v>
      </c>
      <c r="C24" s="39"/>
      <c r="D24" s="59" t="s">
        <v>133</v>
      </c>
      <c r="E24" s="40">
        <v>100</v>
      </c>
      <c r="F24" s="40">
        <v>150</v>
      </c>
      <c r="G24" s="40">
        <v>150</v>
      </c>
      <c r="H24" s="11"/>
      <c r="I24" s="9"/>
      <c r="J24" s="24"/>
      <c r="K24" s="11"/>
      <c r="L24" s="11"/>
      <c r="M24" s="11"/>
      <c r="N24" s="11"/>
      <c r="O24" s="11"/>
      <c r="P24" s="2"/>
    </row>
    <row r="25" spans="1:16">
      <c r="A25" s="43">
        <v>632001</v>
      </c>
      <c r="B25" s="72" t="s">
        <v>117</v>
      </c>
      <c r="C25" s="39"/>
      <c r="D25" s="59"/>
      <c r="E25" s="63">
        <v>1100</v>
      </c>
      <c r="F25" s="63">
        <v>1500</v>
      </c>
      <c r="G25" s="63">
        <v>1500</v>
      </c>
      <c r="H25" s="11"/>
      <c r="I25" s="9"/>
      <c r="J25" s="24"/>
      <c r="K25" s="11"/>
      <c r="L25" s="11"/>
      <c r="M25" s="8"/>
      <c r="N25" s="11"/>
      <c r="O25" s="11"/>
      <c r="P25" s="2"/>
    </row>
    <row r="26" spans="1:16">
      <c r="A26" s="43">
        <v>632002</v>
      </c>
      <c r="B26" s="44" t="s">
        <v>42</v>
      </c>
      <c r="C26" s="39"/>
      <c r="D26" s="59"/>
      <c r="E26" s="40">
        <v>80</v>
      </c>
      <c r="F26" s="40">
        <v>50</v>
      </c>
      <c r="G26" s="40">
        <v>50</v>
      </c>
      <c r="H26" s="11"/>
      <c r="I26" s="9"/>
      <c r="J26" s="24"/>
      <c r="K26" s="11"/>
      <c r="L26" s="11"/>
      <c r="M26" s="11"/>
      <c r="N26" s="11"/>
      <c r="O26" s="11"/>
      <c r="P26" s="2"/>
    </row>
    <row r="27" spans="1:16">
      <c r="A27" s="43">
        <v>632003</v>
      </c>
      <c r="B27" s="44" t="s">
        <v>43</v>
      </c>
      <c r="C27" s="39"/>
      <c r="D27" s="59"/>
      <c r="E27" s="40">
        <v>1200</v>
      </c>
      <c r="F27" s="40">
        <v>1600</v>
      </c>
      <c r="G27" s="40">
        <v>1650</v>
      </c>
      <c r="H27" s="11"/>
      <c r="I27" s="9"/>
      <c r="J27" s="24"/>
      <c r="K27" s="11"/>
      <c r="L27" s="11"/>
      <c r="M27" s="11"/>
      <c r="N27" s="11"/>
      <c r="O27" s="11"/>
      <c r="P27" s="2"/>
    </row>
    <row r="28" spans="1:16">
      <c r="A28" s="43">
        <v>633001</v>
      </c>
      <c r="B28" s="72" t="s">
        <v>114</v>
      </c>
      <c r="C28" s="39"/>
      <c r="D28" s="59"/>
      <c r="E28" s="40">
        <v>300</v>
      </c>
      <c r="F28" s="40">
        <v>400</v>
      </c>
      <c r="G28" s="40">
        <v>450</v>
      </c>
      <c r="H28" s="11"/>
      <c r="I28" s="9"/>
      <c r="J28" s="24"/>
      <c r="K28" s="11"/>
      <c r="L28" s="11"/>
      <c r="M28" s="11"/>
      <c r="N28" s="11"/>
      <c r="O28" s="11"/>
      <c r="P28" s="2"/>
    </row>
    <row r="29" spans="1:16">
      <c r="A29" s="43">
        <v>633002</v>
      </c>
      <c r="B29" s="72" t="s">
        <v>86</v>
      </c>
      <c r="C29" s="39"/>
      <c r="D29" s="59"/>
      <c r="E29" s="40">
        <v>800</v>
      </c>
      <c r="F29" s="40">
        <v>450</v>
      </c>
      <c r="G29" s="40">
        <v>500</v>
      </c>
      <c r="H29" s="11"/>
      <c r="I29" s="9"/>
      <c r="J29" s="24"/>
      <c r="K29" s="11"/>
      <c r="L29" s="11"/>
      <c r="M29" s="11"/>
      <c r="N29" s="11"/>
      <c r="O29" s="11"/>
      <c r="P29" s="2"/>
    </row>
    <row r="30" spans="1:16">
      <c r="A30" s="43">
        <v>633006</v>
      </c>
      <c r="B30" s="72" t="s">
        <v>115</v>
      </c>
      <c r="C30" s="39"/>
      <c r="D30" s="59"/>
      <c r="E30" s="40">
        <v>1200</v>
      </c>
      <c r="F30" s="40">
        <v>1250</v>
      </c>
      <c r="G30" s="40">
        <v>1250</v>
      </c>
      <c r="H30" s="11"/>
      <c r="I30" s="9"/>
      <c r="J30" s="24"/>
      <c r="K30" s="11"/>
      <c r="L30" s="11"/>
      <c r="M30" s="11"/>
      <c r="N30" s="11"/>
      <c r="O30" s="11"/>
      <c r="P30" s="2"/>
    </row>
    <row r="31" spans="1:16">
      <c r="A31" s="43">
        <v>633009</v>
      </c>
      <c r="B31" s="44" t="s">
        <v>45</v>
      </c>
      <c r="C31" s="39"/>
      <c r="D31" s="59"/>
      <c r="E31" s="40">
        <v>500</v>
      </c>
      <c r="F31" s="40">
        <v>500</v>
      </c>
      <c r="G31" s="40">
        <v>400</v>
      </c>
      <c r="H31" s="11"/>
      <c r="I31" s="9"/>
      <c r="J31" s="24"/>
      <c r="K31" s="11"/>
      <c r="L31" s="11"/>
      <c r="M31" s="11"/>
      <c r="N31" s="11"/>
      <c r="O31" s="11"/>
      <c r="P31" s="2"/>
    </row>
    <row r="32" spans="1:16">
      <c r="A32" s="43">
        <v>633010</v>
      </c>
      <c r="B32" s="44" t="s">
        <v>46</v>
      </c>
      <c r="C32" s="39"/>
      <c r="D32" s="59"/>
      <c r="E32" s="40">
        <v>100</v>
      </c>
      <c r="F32" s="40">
        <v>150</v>
      </c>
      <c r="G32" s="40">
        <v>120</v>
      </c>
      <c r="H32" s="11"/>
      <c r="I32" s="9"/>
      <c r="J32" s="24"/>
      <c r="K32" s="11"/>
      <c r="L32" s="11"/>
      <c r="M32" s="11"/>
      <c r="N32" s="11"/>
      <c r="O32" s="11"/>
      <c r="P32" s="2"/>
    </row>
    <row r="33" spans="1:16">
      <c r="A33" s="43">
        <v>633015</v>
      </c>
      <c r="B33" s="44" t="s">
        <v>47</v>
      </c>
      <c r="C33" s="39"/>
      <c r="D33" s="59"/>
      <c r="E33" s="40">
        <v>500</v>
      </c>
      <c r="F33" s="40">
        <v>350</v>
      </c>
      <c r="G33" s="40">
        <v>300</v>
      </c>
      <c r="H33" s="11"/>
      <c r="I33" s="9"/>
      <c r="J33" s="24"/>
      <c r="K33" s="11"/>
      <c r="L33" s="11"/>
      <c r="M33" s="11"/>
      <c r="N33" s="11"/>
      <c r="O33" s="11"/>
      <c r="P33" s="2"/>
    </row>
    <row r="34" spans="1:16">
      <c r="A34" s="43">
        <v>633016</v>
      </c>
      <c r="B34" s="72" t="s">
        <v>87</v>
      </c>
      <c r="C34" s="39"/>
      <c r="D34" s="59"/>
      <c r="E34" s="40">
        <v>500</v>
      </c>
      <c r="F34" s="40">
        <v>400</v>
      </c>
      <c r="G34" s="40">
        <v>400</v>
      </c>
      <c r="H34" s="11"/>
      <c r="I34" s="9"/>
      <c r="J34" s="24"/>
      <c r="K34" s="11"/>
      <c r="L34" s="11"/>
      <c r="M34" s="11"/>
      <c r="N34" s="11"/>
      <c r="O34" s="11"/>
      <c r="P34" s="2"/>
    </row>
    <row r="35" spans="1:16">
      <c r="A35" s="43">
        <v>634003</v>
      </c>
      <c r="B35" s="44" t="s">
        <v>48</v>
      </c>
      <c r="C35" s="39"/>
      <c r="D35" s="59" t="s">
        <v>134</v>
      </c>
      <c r="E35" s="40">
        <v>200</v>
      </c>
      <c r="F35" s="40">
        <v>200</v>
      </c>
      <c r="G35" s="40">
        <v>200</v>
      </c>
      <c r="H35" s="11"/>
      <c r="I35" s="9"/>
      <c r="J35" s="24"/>
      <c r="K35" s="11"/>
      <c r="L35" s="11"/>
      <c r="M35" s="11"/>
      <c r="N35" s="11"/>
      <c r="O35" s="11"/>
      <c r="P35" s="2"/>
    </row>
    <row r="36" spans="1:16">
      <c r="A36" s="43">
        <v>634005</v>
      </c>
      <c r="B36" s="39" t="s">
        <v>135</v>
      </c>
      <c r="C36" s="59"/>
      <c r="E36" s="40">
        <v>70</v>
      </c>
      <c r="F36" s="40">
        <v>150</v>
      </c>
      <c r="G36" s="40">
        <v>70</v>
      </c>
      <c r="H36" s="11"/>
      <c r="I36" s="9"/>
      <c r="J36" s="24"/>
      <c r="K36" s="11"/>
      <c r="L36" s="11"/>
      <c r="M36" s="11"/>
      <c r="N36" s="11"/>
      <c r="O36" s="11"/>
      <c r="P36" s="2"/>
    </row>
    <row r="37" spans="1:16">
      <c r="A37" s="43">
        <v>634001</v>
      </c>
      <c r="B37" s="44" t="s">
        <v>49</v>
      </c>
      <c r="C37" s="39"/>
      <c r="D37" s="59"/>
      <c r="E37" s="40">
        <v>1000</v>
      </c>
      <c r="F37" s="40">
        <v>1000</v>
      </c>
      <c r="G37" s="40">
        <v>1000</v>
      </c>
      <c r="H37" s="11"/>
      <c r="I37" s="9"/>
      <c r="J37" s="24"/>
      <c r="K37" s="11"/>
      <c r="L37" s="11"/>
      <c r="M37" s="11"/>
      <c r="N37" s="11"/>
      <c r="O37" s="11"/>
      <c r="P37" s="2"/>
    </row>
    <row r="38" spans="1:16">
      <c r="A38" s="43">
        <v>634002</v>
      </c>
      <c r="B38" s="72" t="s">
        <v>88</v>
      </c>
      <c r="C38" s="39"/>
      <c r="D38" s="59"/>
      <c r="E38" s="40">
        <v>600</v>
      </c>
      <c r="F38" s="40">
        <v>800</v>
      </c>
      <c r="G38" s="40">
        <v>850</v>
      </c>
      <c r="H38" s="11"/>
      <c r="I38" s="9"/>
      <c r="J38" s="24"/>
      <c r="K38" s="11"/>
      <c r="L38" s="11"/>
      <c r="M38" s="11"/>
      <c r="N38" s="11"/>
      <c r="O38" s="11"/>
      <c r="P38" s="2"/>
    </row>
    <row r="39" spans="1:16">
      <c r="A39" s="43">
        <v>635002</v>
      </c>
      <c r="B39" s="72" t="s">
        <v>89</v>
      </c>
      <c r="C39" s="39"/>
      <c r="D39" s="59"/>
      <c r="E39" s="40">
        <v>200</v>
      </c>
      <c r="F39" s="40">
        <v>300</v>
      </c>
      <c r="G39" s="40">
        <v>300</v>
      </c>
      <c r="H39" s="11"/>
      <c r="I39" s="9"/>
      <c r="J39" s="24"/>
      <c r="K39" s="11"/>
      <c r="L39" s="11"/>
      <c r="M39" s="11"/>
      <c r="N39" s="11"/>
      <c r="O39" s="11"/>
      <c r="P39" s="2"/>
    </row>
    <row r="40" spans="1:16">
      <c r="A40" s="43">
        <v>635005</v>
      </c>
      <c r="B40" s="72" t="s">
        <v>90</v>
      </c>
      <c r="C40" s="39"/>
      <c r="D40" s="59"/>
      <c r="E40" s="40">
        <v>150</v>
      </c>
      <c r="F40" s="40">
        <v>300</v>
      </c>
      <c r="G40" s="40">
        <v>200</v>
      </c>
      <c r="H40" s="11"/>
      <c r="I40" s="9"/>
      <c r="J40" s="24"/>
      <c r="K40" s="11"/>
      <c r="L40" s="11"/>
      <c r="M40" s="11"/>
      <c r="N40" s="11"/>
      <c r="O40" s="11"/>
      <c r="P40" s="2"/>
    </row>
    <row r="41" spans="1:16">
      <c r="A41" s="43">
        <v>635006</v>
      </c>
      <c r="B41" s="72" t="s">
        <v>116</v>
      </c>
      <c r="C41" s="39"/>
      <c r="D41" s="59"/>
      <c r="E41" s="40">
        <v>500</v>
      </c>
      <c r="F41" s="40">
        <v>1500</v>
      </c>
      <c r="G41" s="40">
        <v>1400</v>
      </c>
      <c r="H41" s="11"/>
      <c r="I41" s="9"/>
      <c r="J41" s="24"/>
      <c r="K41" s="11"/>
      <c r="L41" s="11"/>
      <c r="M41" s="11"/>
      <c r="N41" s="11"/>
      <c r="O41" s="11"/>
      <c r="P41" s="2"/>
    </row>
    <row r="42" spans="1:16">
      <c r="A42" s="43">
        <v>637001</v>
      </c>
      <c r="B42" s="44" t="s">
        <v>51</v>
      </c>
      <c r="C42" s="39"/>
      <c r="D42" s="59"/>
      <c r="E42" s="40">
        <v>200</v>
      </c>
      <c r="F42" s="40">
        <v>250</v>
      </c>
      <c r="G42" s="40">
        <v>250</v>
      </c>
      <c r="H42" s="11"/>
      <c r="I42" s="9"/>
      <c r="J42" s="24"/>
      <c r="K42" s="11"/>
      <c r="L42" s="11"/>
      <c r="M42" s="11"/>
      <c r="N42" s="11"/>
      <c r="O42" s="11"/>
      <c r="P42" s="2"/>
    </row>
    <row r="43" spans="1:16">
      <c r="A43" s="43">
        <v>637002</v>
      </c>
      <c r="B43" s="72" t="s">
        <v>136</v>
      </c>
      <c r="C43" s="39"/>
      <c r="D43" s="59"/>
      <c r="E43" s="40">
        <v>1000</v>
      </c>
      <c r="F43" s="40">
        <v>900</v>
      </c>
      <c r="G43" s="40">
        <v>900</v>
      </c>
      <c r="H43" s="11"/>
      <c r="I43" s="9"/>
      <c r="J43" s="24"/>
      <c r="K43" s="11"/>
      <c r="L43" s="11"/>
      <c r="M43" s="11"/>
      <c r="N43" s="11"/>
      <c r="O43" s="11"/>
      <c r="P43" s="2"/>
    </row>
    <row r="44" spans="1:16">
      <c r="A44" s="43">
        <v>637003</v>
      </c>
      <c r="B44" s="72" t="s">
        <v>110</v>
      </c>
      <c r="C44" s="39"/>
      <c r="D44" s="59"/>
      <c r="E44" s="40">
        <v>900</v>
      </c>
      <c r="F44" s="40">
        <v>750</v>
      </c>
      <c r="G44" s="40">
        <v>800</v>
      </c>
      <c r="H44" s="11"/>
      <c r="I44" s="9"/>
      <c r="J44" s="24"/>
      <c r="K44" s="11"/>
      <c r="L44" s="11"/>
      <c r="M44" s="11"/>
      <c r="N44" s="11"/>
      <c r="O44" s="11"/>
      <c r="P44" s="2"/>
    </row>
    <row r="45" spans="1:16">
      <c r="A45" s="43">
        <v>637004</v>
      </c>
      <c r="B45" s="44" t="s">
        <v>52</v>
      </c>
      <c r="C45" s="39"/>
      <c r="D45" s="59" t="s">
        <v>151</v>
      </c>
      <c r="E45" s="40">
        <v>500</v>
      </c>
      <c r="F45" s="40">
        <v>350</v>
      </c>
      <c r="G45" s="40">
        <v>300</v>
      </c>
      <c r="H45" s="11"/>
      <c r="I45" s="9"/>
      <c r="J45" s="24"/>
      <c r="K45" s="11"/>
      <c r="L45" s="11"/>
      <c r="M45" s="11"/>
      <c r="N45" s="11"/>
      <c r="O45" s="11"/>
      <c r="P45" s="2"/>
    </row>
    <row r="46" spans="1:16">
      <c r="A46" s="43">
        <v>637005</v>
      </c>
      <c r="B46" s="72" t="s">
        <v>113</v>
      </c>
      <c r="C46" s="39"/>
      <c r="D46" s="59"/>
      <c r="E46" s="40">
        <v>1500</v>
      </c>
      <c r="F46" s="40">
        <v>1500</v>
      </c>
      <c r="G46" s="40">
        <v>1700</v>
      </c>
      <c r="H46" s="11"/>
      <c r="I46" s="9"/>
      <c r="J46" s="24"/>
      <c r="K46" s="11"/>
      <c r="L46" s="11"/>
      <c r="M46" s="11"/>
      <c r="N46" s="11"/>
      <c r="O46" s="11"/>
      <c r="P46" s="2"/>
    </row>
    <row r="47" spans="1:16">
      <c r="A47" s="43">
        <v>637009</v>
      </c>
      <c r="B47" s="44" t="s">
        <v>53</v>
      </c>
      <c r="C47" s="39"/>
      <c r="D47" s="59"/>
      <c r="E47" s="40">
        <v>33</v>
      </c>
      <c r="F47" s="40">
        <v>50</v>
      </c>
      <c r="G47" s="40">
        <v>50</v>
      </c>
      <c r="H47" s="11"/>
      <c r="I47" s="9"/>
      <c r="J47" s="24"/>
      <c r="K47" s="11"/>
      <c r="L47" s="11"/>
      <c r="M47" s="11"/>
      <c r="N47" s="11"/>
      <c r="O47" s="11"/>
      <c r="P47" s="2"/>
    </row>
    <row r="48" spans="1:16">
      <c r="A48" s="43">
        <v>637011</v>
      </c>
      <c r="B48" s="44" t="s">
        <v>54</v>
      </c>
      <c r="C48" s="39"/>
      <c r="D48" s="59" t="s">
        <v>152</v>
      </c>
      <c r="E48" s="40">
        <v>700</v>
      </c>
      <c r="F48" s="40">
        <v>300</v>
      </c>
      <c r="G48" s="40">
        <v>300</v>
      </c>
      <c r="H48" s="11"/>
      <c r="I48" s="9"/>
      <c r="J48" s="24"/>
      <c r="K48" s="11"/>
      <c r="L48" s="11"/>
      <c r="M48" s="11"/>
      <c r="N48" s="11"/>
      <c r="O48" s="11"/>
      <c r="P48" s="2"/>
    </row>
    <row r="49" spans="1:16">
      <c r="A49" s="43">
        <v>637014</v>
      </c>
      <c r="B49" s="44" t="s">
        <v>55</v>
      </c>
      <c r="C49" s="39"/>
      <c r="D49" s="59" t="s">
        <v>138</v>
      </c>
      <c r="E49" s="40">
        <v>1600</v>
      </c>
      <c r="F49" s="40">
        <v>1700</v>
      </c>
      <c r="G49" s="40">
        <v>1700</v>
      </c>
      <c r="H49" s="11"/>
      <c r="I49" s="9"/>
      <c r="J49" s="24"/>
      <c r="K49" s="11"/>
      <c r="L49" s="11"/>
      <c r="M49" s="11"/>
      <c r="N49" s="11"/>
      <c r="O49" s="11"/>
      <c r="P49" s="2"/>
    </row>
    <row r="50" spans="1:16">
      <c r="A50" s="43">
        <v>637015</v>
      </c>
      <c r="B50" s="44" t="s">
        <v>56</v>
      </c>
      <c r="C50" s="39"/>
      <c r="D50" s="59" t="s">
        <v>137</v>
      </c>
      <c r="E50" s="40">
        <v>400</v>
      </c>
      <c r="F50" s="40">
        <v>500</v>
      </c>
      <c r="G50" s="40">
        <v>500</v>
      </c>
      <c r="H50" s="11"/>
      <c r="I50" s="9"/>
      <c r="J50" s="24"/>
      <c r="K50" s="11"/>
      <c r="L50" s="11"/>
      <c r="M50" s="11"/>
      <c r="N50" s="11"/>
      <c r="O50" s="11"/>
      <c r="P50" s="2"/>
    </row>
    <row r="51" spans="1:16">
      <c r="A51" s="43">
        <v>637016</v>
      </c>
      <c r="B51" s="72" t="s">
        <v>146</v>
      </c>
      <c r="C51" s="39"/>
      <c r="D51" s="59"/>
      <c r="E51" s="40">
        <v>80</v>
      </c>
      <c r="F51" s="40">
        <v>100</v>
      </c>
      <c r="G51" s="40">
        <v>100</v>
      </c>
      <c r="H51" s="11"/>
      <c r="I51" s="9"/>
      <c r="J51" s="24"/>
      <c r="K51" s="11"/>
      <c r="L51" s="11"/>
      <c r="M51" s="11"/>
      <c r="N51" s="11"/>
      <c r="O51" s="11"/>
      <c r="P51" s="2"/>
    </row>
    <row r="52" spans="1:16">
      <c r="A52" s="43">
        <v>637023</v>
      </c>
      <c r="B52" s="72" t="s">
        <v>91</v>
      </c>
      <c r="C52" s="39"/>
      <c r="D52" s="59"/>
      <c r="E52" s="40">
        <v>30</v>
      </c>
      <c r="F52" s="40">
        <v>50</v>
      </c>
      <c r="G52" s="40">
        <v>50</v>
      </c>
      <c r="H52" s="11"/>
      <c r="I52" s="9"/>
      <c r="J52" s="24"/>
      <c r="K52" s="11"/>
      <c r="L52" s="11"/>
      <c r="M52" s="11"/>
      <c r="N52" s="11"/>
      <c r="O52" s="11"/>
      <c r="P52" s="2"/>
    </row>
    <row r="53" spans="1:16">
      <c r="A53" s="43">
        <v>637027</v>
      </c>
      <c r="B53" s="72" t="s">
        <v>95</v>
      </c>
      <c r="C53" s="39"/>
      <c r="D53" s="59"/>
      <c r="E53" s="40">
        <v>0</v>
      </c>
      <c r="F53" s="40">
        <v>200</v>
      </c>
      <c r="G53" s="40">
        <v>300</v>
      </c>
      <c r="H53" s="11"/>
      <c r="I53" s="9"/>
      <c r="J53" s="24"/>
      <c r="K53" s="11"/>
      <c r="L53" s="11"/>
      <c r="M53" s="11"/>
      <c r="N53" s="11"/>
      <c r="O53" s="11"/>
      <c r="P53" s="2"/>
    </row>
    <row r="54" spans="1:16">
      <c r="A54" s="43">
        <v>637026</v>
      </c>
      <c r="B54" s="44" t="s">
        <v>57</v>
      </c>
      <c r="C54" s="39"/>
      <c r="D54" s="59" t="s">
        <v>149</v>
      </c>
      <c r="E54" s="40">
        <v>1500</v>
      </c>
      <c r="F54" s="40">
        <v>1500</v>
      </c>
      <c r="G54" s="40">
        <v>1700</v>
      </c>
      <c r="H54" s="11"/>
      <c r="I54" s="9"/>
      <c r="J54" s="24"/>
      <c r="K54" s="11"/>
      <c r="L54" s="11"/>
      <c r="M54" s="11"/>
      <c r="N54" s="11"/>
      <c r="O54" s="11"/>
      <c r="P54" s="2"/>
    </row>
    <row r="55" spans="1:16">
      <c r="A55" s="43">
        <v>641006</v>
      </c>
      <c r="B55" s="72" t="s">
        <v>92</v>
      </c>
      <c r="C55" s="39"/>
      <c r="D55" s="59"/>
      <c r="E55" s="40">
        <v>100</v>
      </c>
      <c r="F55" s="40">
        <v>200</v>
      </c>
      <c r="G55" s="40">
        <v>170</v>
      </c>
      <c r="H55" s="11"/>
      <c r="I55" s="9"/>
      <c r="J55" s="24"/>
      <c r="K55" s="11"/>
      <c r="L55" s="11"/>
      <c r="M55" s="11"/>
      <c r="N55" s="11"/>
      <c r="O55" s="11"/>
      <c r="P55" s="2"/>
    </row>
    <row r="56" spans="1:16">
      <c r="A56" s="73">
        <v>642006</v>
      </c>
      <c r="B56" s="74" t="s">
        <v>93</v>
      </c>
      <c r="C56" s="5"/>
      <c r="D56" s="5" t="s">
        <v>150</v>
      </c>
      <c r="E56" s="31">
        <v>1200</v>
      </c>
      <c r="F56" s="31">
        <v>100</v>
      </c>
      <c r="G56" s="31">
        <v>100</v>
      </c>
      <c r="H56" s="11"/>
      <c r="I56" s="9"/>
      <c r="J56" s="24"/>
      <c r="K56" s="11"/>
      <c r="L56" s="11"/>
      <c r="M56" s="11"/>
      <c r="N56" s="11"/>
      <c r="O56" s="11"/>
      <c r="P56" s="2"/>
    </row>
    <row r="57" spans="1:16">
      <c r="A57" s="30"/>
      <c r="E57" s="31"/>
      <c r="F57" s="31"/>
      <c r="G57" s="31"/>
      <c r="H57" s="11"/>
      <c r="I57" s="11"/>
      <c r="J57" s="2"/>
      <c r="K57" s="2"/>
      <c r="L57" s="2"/>
      <c r="M57" s="2"/>
      <c r="N57" s="11"/>
      <c r="O57" s="11"/>
      <c r="P57" s="2"/>
    </row>
    <row r="58" spans="1:16">
      <c r="A58" s="58">
        <v>37257</v>
      </c>
      <c r="B58" s="83" t="s">
        <v>58</v>
      </c>
      <c r="C58" s="62"/>
      <c r="D58" s="64"/>
      <c r="E58" s="85">
        <f>SUM(E59:E59)</f>
        <v>1000</v>
      </c>
      <c r="F58" s="85">
        <f>SUM(F59:F59)</f>
        <v>1300</v>
      </c>
      <c r="G58" s="85">
        <f>SUM(G59:G59)</f>
        <v>1100</v>
      </c>
      <c r="H58" s="11"/>
      <c r="I58" s="61"/>
      <c r="J58" s="42"/>
      <c r="K58" s="42"/>
      <c r="L58" s="42"/>
      <c r="M58" s="42"/>
      <c r="N58" s="42"/>
      <c r="O58" s="11"/>
      <c r="P58" s="2"/>
    </row>
    <row r="59" spans="1:16">
      <c r="A59" s="43">
        <v>637012</v>
      </c>
      <c r="B59" s="72" t="s">
        <v>94</v>
      </c>
      <c r="C59" s="39"/>
      <c r="D59" s="59"/>
      <c r="E59" s="40">
        <v>1000</v>
      </c>
      <c r="F59" s="40">
        <v>1300</v>
      </c>
      <c r="G59" s="40">
        <v>1100</v>
      </c>
      <c r="H59" s="11"/>
      <c r="I59" s="9"/>
      <c r="J59" s="24"/>
      <c r="K59" s="11"/>
      <c r="L59" s="11"/>
      <c r="M59" s="11"/>
      <c r="N59" s="11"/>
      <c r="O59" s="11"/>
      <c r="P59" s="2"/>
    </row>
    <row r="60" spans="1:16">
      <c r="A60" s="30"/>
      <c r="E60" s="31"/>
      <c r="F60" s="31"/>
      <c r="G60" s="31"/>
      <c r="H60" s="11"/>
      <c r="I60" s="11"/>
      <c r="J60" s="2"/>
      <c r="K60" s="2"/>
      <c r="L60" s="2"/>
      <c r="M60" s="2"/>
      <c r="N60" s="11"/>
      <c r="O60" s="11"/>
      <c r="P60" s="2"/>
    </row>
    <row r="61" spans="1:16">
      <c r="A61" s="58" t="s">
        <v>59</v>
      </c>
      <c r="B61" s="83" t="s">
        <v>60</v>
      </c>
      <c r="E61" s="85">
        <f>SUM(E62:E72)</f>
        <v>1940</v>
      </c>
      <c r="F61" s="85">
        <f>SUM(F62:F71)</f>
        <v>2530</v>
      </c>
      <c r="G61" s="85">
        <f>SUM(G62:G71)</f>
        <v>2390</v>
      </c>
      <c r="H61" s="42"/>
      <c r="I61" s="61"/>
      <c r="J61" s="42"/>
      <c r="K61" s="42"/>
      <c r="L61" s="42"/>
      <c r="M61" s="42"/>
      <c r="N61" s="42"/>
      <c r="O61" s="42"/>
      <c r="P61" s="2"/>
    </row>
    <row r="62" spans="1:16">
      <c r="A62" s="65">
        <v>631001</v>
      </c>
      <c r="B62" s="44" t="s">
        <v>40</v>
      </c>
      <c r="C62" s="62"/>
      <c r="E62" s="66">
        <v>0</v>
      </c>
      <c r="F62" s="66">
        <v>0</v>
      </c>
      <c r="G62" s="66">
        <v>0</v>
      </c>
      <c r="H62" s="11"/>
      <c r="I62" s="67"/>
      <c r="J62" s="24"/>
      <c r="K62" s="42"/>
      <c r="L62" s="42"/>
      <c r="M62" s="24"/>
      <c r="N62" s="11"/>
      <c r="O62" s="11"/>
      <c r="P62" s="2"/>
    </row>
    <row r="63" spans="1:16">
      <c r="A63" s="43">
        <v>632001</v>
      </c>
      <c r="B63" s="44" t="s">
        <v>41</v>
      </c>
      <c r="C63" s="39"/>
      <c r="D63" s="59"/>
      <c r="E63" s="40">
        <v>120</v>
      </c>
      <c r="F63" s="40">
        <v>130</v>
      </c>
      <c r="G63" s="40">
        <v>140</v>
      </c>
      <c r="H63" s="11"/>
      <c r="I63" s="9"/>
      <c r="J63" s="24"/>
      <c r="K63" s="11"/>
      <c r="L63" s="11"/>
      <c r="M63" s="11"/>
      <c r="N63" s="11"/>
      <c r="O63" s="11"/>
      <c r="P63" s="2"/>
    </row>
    <row r="64" spans="1:16">
      <c r="A64" s="43">
        <v>633006</v>
      </c>
      <c r="B64" s="44" t="s">
        <v>44</v>
      </c>
      <c r="C64" s="39"/>
      <c r="D64" s="59" t="s">
        <v>153</v>
      </c>
      <c r="E64" s="40">
        <v>50</v>
      </c>
      <c r="F64" s="40">
        <v>0</v>
      </c>
      <c r="G64" s="40">
        <v>0</v>
      </c>
      <c r="H64" s="11"/>
      <c r="I64" s="9"/>
      <c r="J64" s="24"/>
      <c r="K64" s="11"/>
      <c r="L64" s="11"/>
      <c r="M64" s="11"/>
      <c r="N64" s="11"/>
      <c r="O64" s="11"/>
      <c r="P64" s="2"/>
    </row>
    <row r="65" spans="1:16">
      <c r="A65" s="43">
        <v>633007</v>
      </c>
      <c r="B65" s="44" t="s">
        <v>61</v>
      </c>
      <c r="C65" s="39"/>
      <c r="D65" s="59"/>
      <c r="E65" s="40">
        <v>50</v>
      </c>
      <c r="F65" s="40">
        <v>200</v>
      </c>
      <c r="G65" s="40">
        <v>300</v>
      </c>
      <c r="H65" s="11"/>
      <c r="I65" s="9"/>
      <c r="J65" s="24"/>
      <c r="K65" s="11"/>
      <c r="L65" s="11"/>
      <c r="M65" s="11"/>
      <c r="N65" s="11"/>
      <c r="O65" s="11"/>
      <c r="P65" s="2"/>
    </row>
    <row r="66" spans="1:16">
      <c r="A66" s="43">
        <v>634001</v>
      </c>
      <c r="B66" s="44" t="s">
        <v>62</v>
      </c>
      <c r="C66" s="39"/>
      <c r="D66" s="59"/>
      <c r="E66" s="40">
        <v>900</v>
      </c>
      <c r="F66" s="40">
        <v>800</v>
      </c>
      <c r="G66" s="40">
        <v>900</v>
      </c>
      <c r="H66" s="11"/>
      <c r="I66" s="9"/>
      <c r="J66" s="24"/>
      <c r="K66" s="11"/>
      <c r="L66" s="11"/>
      <c r="M66" s="11"/>
      <c r="N66" s="11"/>
      <c r="O66" s="11"/>
      <c r="P66" s="2"/>
    </row>
    <row r="67" spans="1:16">
      <c r="A67" s="43">
        <v>634002</v>
      </c>
      <c r="B67" s="44" t="s">
        <v>63</v>
      </c>
      <c r="C67" s="39"/>
      <c r="D67" s="59" t="s">
        <v>154</v>
      </c>
      <c r="E67" s="40">
        <v>100</v>
      </c>
      <c r="F67" s="40">
        <v>300</v>
      </c>
      <c r="G67" s="40">
        <v>150</v>
      </c>
      <c r="H67" s="11"/>
      <c r="I67" s="9"/>
      <c r="J67" s="24"/>
      <c r="K67" s="11"/>
      <c r="L67" s="11"/>
      <c r="M67" s="11"/>
      <c r="N67" s="11"/>
      <c r="O67" s="11"/>
      <c r="P67" s="2"/>
    </row>
    <row r="68" spans="1:16">
      <c r="A68" s="43">
        <v>634003</v>
      </c>
      <c r="B68" s="44" t="s">
        <v>48</v>
      </c>
      <c r="C68" s="39"/>
      <c r="D68" s="59"/>
      <c r="E68" s="40">
        <v>500</v>
      </c>
      <c r="F68" s="40">
        <v>300</v>
      </c>
      <c r="G68" s="40">
        <v>300</v>
      </c>
      <c r="H68" s="11"/>
      <c r="I68" s="9"/>
      <c r="J68" s="24"/>
      <c r="K68" s="11"/>
      <c r="L68" s="11"/>
      <c r="M68" s="11"/>
      <c r="N68" s="11"/>
      <c r="O68" s="11"/>
      <c r="P68" s="2"/>
    </row>
    <row r="69" spans="1:16">
      <c r="A69" s="43">
        <v>635005</v>
      </c>
      <c r="B69" s="44" t="s">
        <v>64</v>
      </c>
      <c r="C69" s="39"/>
      <c r="D69" s="59" t="s">
        <v>155</v>
      </c>
      <c r="E69" s="40">
        <v>100</v>
      </c>
      <c r="F69" s="40">
        <v>800</v>
      </c>
      <c r="G69" s="40">
        <v>600</v>
      </c>
      <c r="H69" s="11"/>
      <c r="I69" s="9"/>
      <c r="J69" s="24"/>
      <c r="K69" s="11"/>
      <c r="L69" s="11"/>
      <c r="M69" s="11"/>
      <c r="N69" s="11"/>
      <c r="O69" s="11"/>
      <c r="P69" s="2"/>
    </row>
    <row r="70" spans="1:16">
      <c r="A70" s="43">
        <v>637004</v>
      </c>
      <c r="B70" s="68" t="s">
        <v>52</v>
      </c>
      <c r="C70" s="39"/>
      <c r="D70" s="39"/>
      <c r="E70" s="40">
        <v>0</v>
      </c>
      <c r="F70" s="40">
        <v>0</v>
      </c>
      <c r="G70" s="40">
        <v>0</v>
      </c>
      <c r="H70" s="11"/>
      <c r="I70" s="9"/>
      <c r="J70" s="24"/>
      <c r="K70" s="11"/>
      <c r="L70" s="11"/>
      <c r="M70" s="11"/>
      <c r="N70" s="11"/>
      <c r="O70" s="11"/>
      <c r="P70" s="2"/>
    </row>
    <row r="71" spans="1:16">
      <c r="A71" s="43">
        <v>637009</v>
      </c>
      <c r="B71" s="68" t="s">
        <v>53</v>
      </c>
      <c r="C71" s="39"/>
      <c r="D71" s="39"/>
      <c r="E71" s="40">
        <v>0</v>
      </c>
      <c r="F71" s="40">
        <v>0</v>
      </c>
      <c r="G71" s="40">
        <v>0</v>
      </c>
      <c r="H71" s="11"/>
      <c r="I71" s="9"/>
      <c r="J71" s="24"/>
      <c r="K71" s="11"/>
      <c r="L71" s="11"/>
      <c r="M71" s="11"/>
      <c r="N71" s="11"/>
      <c r="O71" s="11"/>
      <c r="P71" s="2"/>
    </row>
    <row r="72" spans="1:16">
      <c r="A72" s="30">
        <v>637027</v>
      </c>
      <c r="B72" s="75" t="s">
        <v>156</v>
      </c>
      <c r="E72" s="31">
        <v>120</v>
      </c>
      <c r="F72" s="31"/>
      <c r="G72" s="31"/>
      <c r="H72" s="11"/>
      <c r="I72" s="11"/>
      <c r="J72" s="2"/>
      <c r="K72" s="2"/>
      <c r="L72" s="2"/>
      <c r="M72" s="2"/>
      <c r="N72" s="11"/>
      <c r="O72" s="11"/>
      <c r="P72" s="2"/>
    </row>
    <row r="73" spans="1:16">
      <c r="A73" s="37" t="s">
        <v>65</v>
      </c>
      <c r="B73" s="83" t="s">
        <v>66</v>
      </c>
      <c r="C73" s="82"/>
      <c r="D73" s="84"/>
      <c r="E73" s="85">
        <f>SUM(E74:E76)</f>
        <v>900</v>
      </c>
      <c r="F73" s="85">
        <f>SUM(F74:F75)</f>
        <v>400</v>
      </c>
      <c r="G73" s="85">
        <f>SUM(G74:G75)</f>
        <v>540</v>
      </c>
      <c r="H73" s="42"/>
      <c r="I73" s="41"/>
      <c r="J73" s="42"/>
      <c r="K73" s="42"/>
      <c r="L73" s="42"/>
      <c r="M73" s="42"/>
      <c r="N73" s="42"/>
      <c r="O73" s="11"/>
      <c r="P73" s="2"/>
    </row>
    <row r="74" spans="1:16">
      <c r="A74" s="43">
        <v>633006</v>
      </c>
      <c r="B74" s="44" t="s">
        <v>44</v>
      </c>
      <c r="C74" s="39"/>
      <c r="D74" s="59" t="s">
        <v>158</v>
      </c>
      <c r="E74" s="40">
        <v>500</v>
      </c>
      <c r="F74" s="40">
        <v>100</v>
      </c>
      <c r="G74" s="40">
        <v>140</v>
      </c>
      <c r="H74" s="11"/>
      <c r="I74" s="9"/>
      <c r="J74" s="24"/>
      <c r="K74" s="11"/>
      <c r="L74" s="11"/>
      <c r="M74" s="11"/>
      <c r="N74" s="11"/>
      <c r="O74" s="11"/>
      <c r="P74" s="2"/>
    </row>
    <row r="75" spans="1:16">
      <c r="A75" s="43">
        <v>635006</v>
      </c>
      <c r="B75" s="44" t="s">
        <v>50</v>
      </c>
      <c r="C75" s="39"/>
      <c r="D75" s="59" t="s">
        <v>157</v>
      </c>
      <c r="E75" s="40">
        <v>400</v>
      </c>
      <c r="F75" s="40">
        <v>300</v>
      </c>
      <c r="G75" s="40">
        <v>400</v>
      </c>
      <c r="H75" s="11"/>
      <c r="I75" s="9"/>
      <c r="J75" s="24"/>
      <c r="K75" s="11"/>
      <c r="L75" s="11"/>
      <c r="M75" s="11"/>
      <c r="N75" s="11"/>
      <c r="O75" s="11"/>
      <c r="P75" s="2"/>
    </row>
    <row r="76" spans="1:16">
      <c r="A76" s="30">
        <v>6340011</v>
      </c>
      <c r="B76" t="s">
        <v>140</v>
      </c>
      <c r="E76" s="31">
        <v>0</v>
      </c>
      <c r="F76" s="31">
        <v>100</v>
      </c>
      <c r="G76" s="31">
        <v>150</v>
      </c>
      <c r="H76" s="11"/>
      <c r="I76" s="11"/>
      <c r="J76" s="2"/>
      <c r="K76" s="2"/>
      <c r="L76" s="2"/>
      <c r="M76" s="2"/>
      <c r="N76" s="11"/>
      <c r="O76" s="11"/>
      <c r="P76" s="2"/>
    </row>
    <row r="77" spans="1:16">
      <c r="A77" s="30"/>
      <c r="E77" s="31"/>
      <c r="F77" s="31"/>
      <c r="G77" s="31"/>
      <c r="H77" s="11"/>
      <c r="I77" s="11"/>
      <c r="J77" s="2"/>
      <c r="K77" s="2"/>
      <c r="L77" s="2"/>
      <c r="M77" s="2"/>
      <c r="N77" s="11"/>
      <c r="O77" s="11"/>
      <c r="P77" s="2"/>
    </row>
    <row r="78" spans="1:16">
      <c r="A78" s="37" t="s">
        <v>67</v>
      </c>
      <c r="B78" s="83" t="s">
        <v>68</v>
      </c>
      <c r="C78" s="62"/>
      <c r="D78" s="64"/>
      <c r="E78" s="85">
        <f>SUM(E79:E80)</f>
        <v>6300</v>
      </c>
      <c r="F78" s="85">
        <f>SUM(F79:F80)</f>
        <v>6080</v>
      </c>
      <c r="G78" s="85">
        <f>SUM(G79:G80)</f>
        <v>5980</v>
      </c>
      <c r="H78" s="11"/>
      <c r="I78" s="41"/>
      <c r="J78" s="42"/>
      <c r="K78" s="42"/>
      <c r="L78" s="42"/>
      <c r="M78" s="42"/>
      <c r="N78" s="42"/>
      <c r="O78" s="11"/>
      <c r="P78" s="2"/>
    </row>
    <row r="79" spans="1:16">
      <c r="A79" s="37">
        <v>633004</v>
      </c>
      <c r="B79" s="38" t="s">
        <v>96</v>
      </c>
      <c r="C79" s="62"/>
      <c r="D79" s="64"/>
      <c r="E79" s="66">
        <v>100</v>
      </c>
      <c r="F79" s="66">
        <v>80</v>
      </c>
      <c r="G79" s="66">
        <v>80</v>
      </c>
      <c r="H79" s="11"/>
      <c r="I79" s="41"/>
      <c r="J79" s="42"/>
      <c r="K79" s="42"/>
      <c r="L79" s="42"/>
      <c r="M79" s="42"/>
      <c r="N79" s="42"/>
      <c r="O79" s="11"/>
      <c r="P79" s="2"/>
    </row>
    <row r="80" spans="1:16">
      <c r="A80" s="43">
        <v>637004</v>
      </c>
      <c r="B80" s="72" t="s">
        <v>97</v>
      </c>
      <c r="C80" s="39"/>
      <c r="D80" s="59"/>
      <c r="E80" s="40">
        <v>6200</v>
      </c>
      <c r="F80" s="40">
        <v>6000</v>
      </c>
      <c r="G80" s="40">
        <v>5900</v>
      </c>
      <c r="H80" s="11"/>
      <c r="I80" s="9"/>
      <c r="J80" s="24"/>
      <c r="K80" s="11"/>
      <c r="L80" s="11"/>
      <c r="M80" s="11"/>
      <c r="N80" s="11"/>
      <c r="O80" s="11"/>
      <c r="P80" s="2"/>
    </row>
    <row r="81" spans="1:16">
      <c r="A81" s="30"/>
      <c r="E81" s="31"/>
      <c r="F81" s="31"/>
      <c r="G81" s="31"/>
      <c r="H81" s="11"/>
      <c r="I81" s="11"/>
      <c r="J81" s="2"/>
      <c r="K81" s="2"/>
      <c r="L81" s="2"/>
      <c r="M81" s="2"/>
      <c r="N81" s="11"/>
      <c r="O81" s="24"/>
      <c r="P81" s="2"/>
    </row>
    <row r="82" spans="1:16">
      <c r="A82" s="58" t="s">
        <v>69</v>
      </c>
      <c r="B82" s="83" t="s">
        <v>70</v>
      </c>
      <c r="C82" s="82"/>
      <c r="D82" s="84"/>
      <c r="E82" s="85">
        <f>SUM(E83:E86)</f>
        <v>500</v>
      </c>
      <c r="F82" s="85">
        <f>SUM(F83:F84)</f>
        <v>500</v>
      </c>
      <c r="G82" s="85">
        <f>SUM(G83:G84)</f>
        <v>350</v>
      </c>
      <c r="H82" s="11"/>
      <c r="I82" s="61"/>
      <c r="J82" s="42"/>
      <c r="K82" s="42"/>
      <c r="L82" s="42"/>
      <c r="M82" s="42"/>
      <c r="N82" s="42"/>
      <c r="O82" s="11"/>
      <c r="P82" s="2"/>
    </row>
    <row r="83" spans="1:16">
      <c r="A83" s="43">
        <v>637004</v>
      </c>
      <c r="B83" s="44" t="s">
        <v>52</v>
      </c>
      <c r="C83" s="39"/>
      <c r="D83" s="59" t="s">
        <v>159</v>
      </c>
      <c r="E83" s="40">
        <v>100</v>
      </c>
      <c r="F83" s="40">
        <v>300</v>
      </c>
      <c r="G83" s="40">
        <v>150</v>
      </c>
      <c r="H83" s="11"/>
      <c r="I83" s="9"/>
      <c r="J83" s="24"/>
      <c r="K83" s="11"/>
      <c r="L83" s="11"/>
      <c r="M83" s="11"/>
      <c r="N83" s="11"/>
      <c r="O83" s="11"/>
      <c r="P83" s="2"/>
    </row>
    <row r="84" spans="1:16">
      <c r="A84" s="73">
        <v>635006</v>
      </c>
      <c r="B84" s="75" t="s">
        <v>98</v>
      </c>
      <c r="C84" s="5"/>
      <c r="D84" s="5"/>
      <c r="E84" s="31">
        <v>200</v>
      </c>
      <c r="F84" s="31">
        <v>200</v>
      </c>
      <c r="G84" s="31">
        <v>200</v>
      </c>
      <c r="H84" s="11"/>
      <c r="I84" s="9"/>
      <c r="J84" s="24"/>
      <c r="K84" s="11"/>
      <c r="L84" s="11"/>
      <c r="M84" s="11"/>
      <c r="N84" s="11"/>
      <c r="O84" s="11"/>
      <c r="P84" s="2"/>
    </row>
    <row r="85" spans="1:16">
      <c r="A85" s="30">
        <v>633006</v>
      </c>
      <c r="B85" s="75" t="s">
        <v>160</v>
      </c>
      <c r="E85" s="31">
        <v>200</v>
      </c>
      <c r="F85" s="31"/>
      <c r="G85" s="31"/>
      <c r="H85" s="11"/>
      <c r="I85" s="11"/>
      <c r="J85" s="2"/>
      <c r="K85" s="2"/>
      <c r="L85" s="2"/>
      <c r="M85" s="2"/>
      <c r="N85" s="11"/>
      <c r="O85" s="24"/>
      <c r="P85" s="2"/>
    </row>
    <row r="86" spans="1:16">
      <c r="A86" s="30"/>
      <c r="B86" s="75"/>
      <c r="E86" s="31"/>
      <c r="F86" s="31"/>
      <c r="G86" s="31"/>
      <c r="H86" s="11"/>
      <c r="I86" s="11"/>
      <c r="J86" s="2"/>
      <c r="K86" s="2"/>
      <c r="L86" s="2"/>
      <c r="M86" s="2"/>
      <c r="N86" s="11"/>
      <c r="O86" s="24"/>
      <c r="P86" s="2"/>
    </row>
    <row r="87" spans="1:16">
      <c r="A87" s="37" t="s">
        <v>71</v>
      </c>
      <c r="B87" s="82" t="s">
        <v>72</v>
      </c>
      <c r="C87" s="82"/>
      <c r="D87" s="82"/>
      <c r="E87" s="85">
        <f>SUM(E88:E92)</f>
        <v>600</v>
      </c>
      <c r="F87" s="85">
        <f>SUM(F88:F91)</f>
        <v>1400</v>
      </c>
      <c r="G87" s="85">
        <f>SUM(G88:G91)</f>
        <v>1700</v>
      </c>
      <c r="H87" s="42"/>
      <c r="I87" s="41"/>
      <c r="J87" s="42"/>
      <c r="K87" s="42"/>
      <c r="L87" s="42"/>
      <c r="M87" s="42"/>
      <c r="N87" s="42"/>
      <c r="O87" s="11"/>
      <c r="P87" s="2"/>
    </row>
    <row r="88" spans="1:16">
      <c r="A88" s="43">
        <v>632001</v>
      </c>
      <c r="B88" s="39" t="s">
        <v>99</v>
      </c>
      <c r="C88" s="39"/>
      <c r="D88" s="39"/>
      <c r="E88" s="40">
        <v>100</v>
      </c>
      <c r="F88" s="40">
        <v>300</v>
      </c>
      <c r="G88" s="40">
        <v>350</v>
      </c>
      <c r="H88" s="11"/>
      <c r="I88" s="9"/>
      <c r="J88" s="11"/>
      <c r="K88" s="11"/>
      <c r="L88" s="11"/>
      <c r="M88" s="11"/>
      <c r="N88" s="11"/>
      <c r="O88" s="11"/>
      <c r="P88" s="2"/>
    </row>
    <row r="89" spans="1:16">
      <c r="A89" s="43">
        <v>633006</v>
      </c>
      <c r="B89" s="39" t="s">
        <v>109</v>
      </c>
      <c r="C89" s="39"/>
      <c r="D89" s="39" t="s">
        <v>161</v>
      </c>
      <c r="E89" s="40">
        <v>400</v>
      </c>
      <c r="F89" s="40">
        <v>200</v>
      </c>
      <c r="G89" s="40">
        <v>300</v>
      </c>
      <c r="H89" s="11"/>
      <c r="I89" s="9"/>
      <c r="J89" s="11"/>
      <c r="K89" s="11"/>
      <c r="L89" s="11"/>
      <c r="M89" s="11"/>
      <c r="N89" s="11"/>
      <c r="O89" s="11"/>
      <c r="P89" s="2"/>
    </row>
    <row r="90" spans="1:16">
      <c r="A90" s="43">
        <v>635006</v>
      </c>
      <c r="B90" s="39" t="s">
        <v>111</v>
      </c>
      <c r="C90" s="39"/>
      <c r="D90" s="39" t="s">
        <v>141</v>
      </c>
      <c r="E90" s="40">
        <v>0</v>
      </c>
      <c r="F90" s="40">
        <v>400</v>
      </c>
      <c r="G90" s="40">
        <v>500</v>
      </c>
      <c r="H90" s="11"/>
      <c r="I90" s="9"/>
      <c r="J90" s="11"/>
      <c r="K90" s="11"/>
      <c r="L90" s="11"/>
      <c r="M90" s="11"/>
      <c r="N90" s="11"/>
      <c r="O90" s="11"/>
      <c r="P90" s="2"/>
    </row>
    <row r="91" spans="1:16">
      <c r="A91" s="43">
        <v>637004</v>
      </c>
      <c r="B91" s="39" t="s">
        <v>100</v>
      </c>
      <c r="C91" s="39"/>
      <c r="D91" s="39" t="s">
        <v>162</v>
      </c>
      <c r="E91" s="40">
        <v>0</v>
      </c>
      <c r="F91" s="40">
        <v>500</v>
      </c>
      <c r="G91" s="40">
        <v>550</v>
      </c>
      <c r="H91" s="11"/>
      <c r="I91" s="9"/>
      <c r="J91" s="11"/>
      <c r="K91" s="11"/>
      <c r="L91" s="11"/>
      <c r="M91" s="11"/>
      <c r="N91" s="11"/>
      <c r="O91" s="11"/>
      <c r="P91" s="2"/>
    </row>
    <row r="92" spans="1:16">
      <c r="A92" s="30">
        <v>634001</v>
      </c>
      <c r="B92" t="s">
        <v>139</v>
      </c>
      <c r="E92" s="31">
        <v>100</v>
      </c>
      <c r="F92" s="31">
        <v>100</v>
      </c>
      <c r="G92" s="31">
        <v>100</v>
      </c>
      <c r="H92" s="11"/>
      <c r="I92" s="11"/>
      <c r="J92" s="2"/>
      <c r="K92" s="2"/>
      <c r="L92" s="2"/>
      <c r="M92" s="2"/>
      <c r="N92" s="11"/>
      <c r="O92" s="24"/>
      <c r="P92" s="2"/>
    </row>
    <row r="93" spans="1:16">
      <c r="A93" s="30"/>
      <c r="E93" s="31"/>
      <c r="F93" s="31"/>
      <c r="G93" s="31"/>
      <c r="H93" s="11"/>
      <c r="I93" s="11"/>
      <c r="J93" s="2"/>
      <c r="K93" s="2"/>
      <c r="L93" s="2"/>
      <c r="M93" s="2"/>
      <c r="N93" s="11"/>
      <c r="O93" s="24"/>
      <c r="P93" s="2"/>
    </row>
    <row r="94" spans="1:16">
      <c r="A94" s="37" t="s">
        <v>73</v>
      </c>
      <c r="B94" s="82" t="s">
        <v>74</v>
      </c>
      <c r="C94" s="62"/>
      <c r="E94" s="85">
        <f>SUM(E95:E95)</f>
        <v>500</v>
      </c>
      <c r="F94" s="85">
        <f>SUM(F95:F95)</f>
        <v>1200</v>
      </c>
      <c r="G94" s="85">
        <f>SUM(G95:G95)</f>
        <v>1200</v>
      </c>
      <c r="H94" s="11"/>
      <c r="I94" s="41"/>
      <c r="J94" s="42"/>
      <c r="K94" s="42"/>
      <c r="L94" s="42"/>
      <c r="M94" s="42"/>
      <c r="N94" s="42"/>
      <c r="O94" s="11"/>
      <c r="P94" s="2"/>
    </row>
    <row r="95" spans="1:16">
      <c r="A95" s="43">
        <v>635004</v>
      </c>
      <c r="B95" s="39" t="s">
        <v>142</v>
      </c>
      <c r="C95" s="39"/>
      <c r="D95" s="39"/>
      <c r="E95" s="40">
        <v>500</v>
      </c>
      <c r="F95" s="40">
        <v>1200</v>
      </c>
      <c r="G95" s="40">
        <v>1200</v>
      </c>
      <c r="H95" s="11"/>
      <c r="I95" s="9"/>
      <c r="J95" s="11"/>
      <c r="K95" s="11"/>
      <c r="L95" s="11"/>
      <c r="M95" s="11"/>
      <c r="N95" s="11"/>
      <c r="O95" s="11"/>
      <c r="P95" s="2"/>
    </row>
    <row r="96" spans="1:16">
      <c r="A96" s="30"/>
      <c r="E96" s="31"/>
      <c r="F96" s="31"/>
      <c r="G96" s="31"/>
      <c r="H96" s="11"/>
      <c r="I96" s="11"/>
      <c r="J96" s="2"/>
      <c r="K96" s="2"/>
      <c r="L96" s="2"/>
      <c r="M96" s="2"/>
      <c r="N96" s="11"/>
      <c r="O96" s="24"/>
      <c r="P96" s="2"/>
    </row>
    <row r="97" spans="1:16">
      <c r="A97" s="37" t="s">
        <v>75</v>
      </c>
      <c r="B97" s="83" t="s">
        <v>76</v>
      </c>
      <c r="C97" s="82"/>
      <c r="D97" s="84"/>
      <c r="E97" s="85">
        <f>SUM(E98:E100)</f>
        <v>2600</v>
      </c>
      <c r="F97" s="85">
        <f>SUM(F98:F100)</f>
        <v>2650</v>
      </c>
      <c r="G97" s="85">
        <f>SUM(G98:G100)</f>
        <v>2650</v>
      </c>
      <c r="H97" s="42"/>
      <c r="I97" s="41"/>
      <c r="J97" s="42"/>
      <c r="K97" s="42"/>
      <c r="L97" s="42"/>
      <c r="M97" s="42"/>
      <c r="N97" s="42"/>
      <c r="O97" s="11"/>
      <c r="P97" s="2"/>
    </row>
    <row r="98" spans="1:16">
      <c r="A98" s="43">
        <v>632001</v>
      </c>
      <c r="B98" s="44" t="s">
        <v>41</v>
      </c>
      <c r="C98" s="39"/>
      <c r="D98" s="59"/>
      <c r="E98" s="40">
        <v>1500</v>
      </c>
      <c r="F98" s="40">
        <v>1500</v>
      </c>
      <c r="G98" s="40">
        <v>1500</v>
      </c>
      <c r="H98" s="11"/>
      <c r="I98" s="9"/>
      <c r="J98" s="24"/>
      <c r="K98" s="11"/>
      <c r="L98" s="11"/>
      <c r="M98" s="11"/>
      <c r="N98" s="11"/>
      <c r="O98" s="11"/>
      <c r="P98" s="2"/>
    </row>
    <row r="99" spans="1:16">
      <c r="A99" s="43">
        <v>633006</v>
      </c>
      <c r="B99" s="72" t="s">
        <v>143</v>
      </c>
      <c r="C99" s="39"/>
      <c r="D99" s="59"/>
      <c r="E99" s="40">
        <v>600</v>
      </c>
      <c r="F99" s="40">
        <v>500</v>
      </c>
      <c r="G99" s="40">
        <v>500</v>
      </c>
      <c r="H99" s="11"/>
      <c r="I99" s="9"/>
      <c r="J99" s="24"/>
      <c r="K99" s="11"/>
      <c r="L99" s="11"/>
      <c r="M99" s="11"/>
      <c r="N99" s="11"/>
      <c r="O99" s="11"/>
      <c r="P99" s="2"/>
    </row>
    <row r="100" spans="1:16">
      <c r="A100" s="43">
        <v>637027</v>
      </c>
      <c r="B100" s="72" t="s">
        <v>101</v>
      </c>
      <c r="C100" s="39"/>
      <c r="D100" s="59"/>
      <c r="E100" s="40">
        <v>500</v>
      </c>
      <c r="F100" s="40">
        <v>650</v>
      </c>
      <c r="G100" s="40">
        <v>650</v>
      </c>
      <c r="H100" s="11"/>
      <c r="I100" s="9"/>
      <c r="J100" s="24"/>
      <c r="K100" s="11"/>
      <c r="L100" s="11"/>
      <c r="M100" s="11"/>
      <c r="N100" s="11"/>
      <c r="O100" s="11"/>
      <c r="P100" s="2"/>
    </row>
    <row r="101" spans="1:16">
      <c r="A101" s="30"/>
      <c r="E101" s="31"/>
      <c r="F101" s="31"/>
      <c r="G101" s="31"/>
      <c r="H101" s="11"/>
      <c r="I101" s="11"/>
      <c r="J101" s="2"/>
      <c r="K101" s="2"/>
      <c r="L101" s="2"/>
      <c r="M101" s="2"/>
      <c r="N101" s="11"/>
      <c r="O101" s="24"/>
      <c r="P101" s="2"/>
    </row>
    <row r="102" spans="1:16">
      <c r="A102" s="37" t="s">
        <v>77</v>
      </c>
      <c r="B102" s="83" t="s">
        <v>144</v>
      </c>
      <c r="C102" s="82"/>
      <c r="D102" s="84"/>
      <c r="E102" s="85">
        <f>SUM(E103:E107)</f>
        <v>3000</v>
      </c>
      <c r="F102" s="85">
        <f>SUM(F103:F106)</f>
        <v>1400</v>
      </c>
      <c r="G102" s="85">
        <f>SUM(G103:G106)</f>
        <v>1000</v>
      </c>
      <c r="H102" s="42"/>
      <c r="I102" s="41"/>
      <c r="J102" s="42"/>
      <c r="K102" s="42"/>
      <c r="L102" s="42"/>
      <c r="M102" s="42"/>
      <c r="N102" s="42"/>
      <c r="O102" s="11"/>
      <c r="P102" s="2"/>
    </row>
    <row r="103" spans="1:16">
      <c r="A103" s="43">
        <v>632001</v>
      </c>
      <c r="B103" s="72" t="s">
        <v>102</v>
      </c>
      <c r="C103" s="39"/>
      <c r="D103" s="59"/>
      <c r="E103" s="40">
        <v>0</v>
      </c>
      <c r="F103" s="40">
        <v>0</v>
      </c>
      <c r="G103" s="40">
        <v>0</v>
      </c>
      <c r="H103" s="11"/>
      <c r="I103" s="9"/>
      <c r="J103" s="24"/>
      <c r="K103" s="11"/>
      <c r="L103" s="11"/>
      <c r="M103" s="11"/>
      <c r="N103" s="11"/>
      <c r="O103" s="11"/>
      <c r="P103" s="2"/>
    </row>
    <row r="104" spans="1:16">
      <c r="A104" s="43">
        <v>633006</v>
      </c>
      <c r="B104" s="72" t="s">
        <v>147</v>
      </c>
      <c r="C104" s="39"/>
      <c r="D104" s="59"/>
      <c r="E104" s="40">
        <v>200</v>
      </c>
      <c r="F104" s="40">
        <v>300</v>
      </c>
      <c r="G104" s="40">
        <v>100</v>
      </c>
      <c r="H104" s="11"/>
      <c r="I104" s="9"/>
      <c r="J104" s="24"/>
      <c r="K104" s="11"/>
      <c r="L104" s="11"/>
      <c r="M104" s="11"/>
      <c r="N104" s="11"/>
      <c r="O104" s="11"/>
      <c r="P104" s="2"/>
    </row>
    <row r="105" spans="1:16">
      <c r="A105" s="43">
        <v>635006</v>
      </c>
      <c r="B105" s="44" t="s">
        <v>50</v>
      </c>
      <c r="C105" s="39"/>
      <c r="D105" s="59"/>
      <c r="E105" s="40">
        <v>1500</v>
      </c>
      <c r="F105" s="40">
        <v>800</v>
      </c>
      <c r="G105" s="40">
        <v>500</v>
      </c>
      <c r="H105" s="11"/>
      <c r="I105" s="9"/>
      <c r="J105" s="24"/>
      <c r="K105" s="11"/>
      <c r="L105" s="11"/>
      <c r="M105" s="11"/>
      <c r="N105" s="11"/>
      <c r="O105" s="11"/>
      <c r="P105" s="2"/>
    </row>
    <row r="106" spans="1:16">
      <c r="A106" s="73">
        <v>637002</v>
      </c>
      <c r="B106" s="76" t="s">
        <v>108</v>
      </c>
      <c r="C106" s="5"/>
      <c r="D106" s="5"/>
      <c r="E106" s="31">
        <v>1200</v>
      </c>
      <c r="F106" s="31">
        <v>300</v>
      </c>
      <c r="G106" s="31">
        <v>400</v>
      </c>
      <c r="H106" s="11"/>
      <c r="I106" s="9"/>
      <c r="J106" s="24"/>
      <c r="K106" s="11"/>
      <c r="L106" s="11"/>
      <c r="M106" s="11"/>
      <c r="N106" s="11"/>
      <c r="O106" s="11"/>
      <c r="P106" s="2"/>
    </row>
    <row r="107" spans="1:16">
      <c r="A107" s="30">
        <v>637004</v>
      </c>
      <c r="B107" t="s">
        <v>145</v>
      </c>
      <c r="E107" s="31">
        <v>100</v>
      </c>
      <c r="F107" s="31">
        <v>100</v>
      </c>
      <c r="G107" s="31">
        <v>100</v>
      </c>
      <c r="H107" s="11"/>
      <c r="I107" s="11"/>
      <c r="J107" s="2"/>
      <c r="K107" s="2"/>
      <c r="L107" s="2"/>
      <c r="M107" s="2"/>
      <c r="N107" s="11"/>
      <c r="O107" s="24"/>
      <c r="P107" s="2"/>
    </row>
    <row r="108" spans="1:16">
      <c r="A108" s="30"/>
      <c r="E108" s="31"/>
      <c r="F108" s="31"/>
      <c r="G108" s="31"/>
      <c r="H108" s="11"/>
      <c r="I108" s="11"/>
      <c r="J108" s="2"/>
      <c r="K108" s="2"/>
      <c r="L108" s="2"/>
      <c r="M108" s="2"/>
      <c r="N108" s="11"/>
      <c r="O108" s="24"/>
      <c r="P108" s="2"/>
    </row>
    <row r="109" spans="1:16">
      <c r="A109" s="37" t="s">
        <v>78</v>
      </c>
      <c r="B109" s="83" t="s">
        <v>103</v>
      </c>
      <c r="C109" s="82"/>
      <c r="D109" s="84"/>
      <c r="E109" s="85">
        <f>SUM(E110:E112)</f>
        <v>1500</v>
      </c>
      <c r="F109" s="85">
        <f>SUM(F110:F112)</f>
        <v>1300</v>
      </c>
      <c r="G109" s="85">
        <f>SUM(G110:G112)</f>
        <v>1300</v>
      </c>
      <c r="H109" s="42"/>
      <c r="I109" s="41"/>
      <c r="J109" s="42"/>
      <c r="K109" s="42"/>
      <c r="L109" s="42"/>
      <c r="M109" s="42"/>
      <c r="N109" s="42"/>
      <c r="O109" s="11"/>
      <c r="P109" s="2"/>
    </row>
    <row r="110" spans="1:16">
      <c r="A110" s="43">
        <v>635003</v>
      </c>
      <c r="B110" s="44" t="s">
        <v>79</v>
      </c>
      <c r="C110" s="39"/>
      <c r="D110" s="59"/>
      <c r="E110" s="40">
        <v>1200</v>
      </c>
      <c r="F110" s="40">
        <v>1100</v>
      </c>
      <c r="G110" s="40">
        <v>1100</v>
      </c>
      <c r="H110" s="11"/>
      <c r="I110" s="9"/>
      <c r="J110" s="24"/>
      <c r="K110" s="11"/>
      <c r="L110" s="11"/>
      <c r="M110" s="11"/>
      <c r="N110" s="11"/>
      <c r="O110" s="11"/>
      <c r="P110" s="2"/>
    </row>
    <row r="111" spans="1:16">
      <c r="A111" s="43">
        <v>635006</v>
      </c>
      <c r="B111" s="44" t="s">
        <v>50</v>
      </c>
      <c r="C111" s="39"/>
      <c r="D111" s="59" t="s">
        <v>163</v>
      </c>
      <c r="E111" s="40">
        <v>200</v>
      </c>
      <c r="F111" s="40">
        <v>100</v>
      </c>
      <c r="G111" s="40">
        <v>100</v>
      </c>
      <c r="H111" s="11"/>
      <c r="I111" s="9"/>
      <c r="J111" s="24"/>
      <c r="K111" s="11"/>
      <c r="L111" s="11"/>
      <c r="M111" s="11"/>
      <c r="N111" s="11"/>
      <c r="O111" s="11"/>
      <c r="P111" s="2"/>
    </row>
    <row r="112" spans="1:16">
      <c r="A112" s="43">
        <v>637027</v>
      </c>
      <c r="B112" s="72" t="s">
        <v>104</v>
      </c>
      <c r="C112" s="39"/>
      <c r="D112" s="59"/>
      <c r="E112" s="40">
        <v>100</v>
      </c>
      <c r="F112" s="40">
        <v>100</v>
      </c>
      <c r="G112" s="40">
        <v>100</v>
      </c>
      <c r="H112" s="11"/>
      <c r="I112" s="9"/>
      <c r="J112" s="24"/>
      <c r="K112" s="11"/>
      <c r="L112" s="11"/>
      <c r="M112" s="11"/>
      <c r="N112" s="11"/>
      <c r="O112" s="11"/>
      <c r="P112" s="2"/>
    </row>
    <row r="113" spans="1:16">
      <c r="A113" s="43"/>
      <c r="B113" s="44"/>
      <c r="C113" s="39"/>
      <c r="D113" s="59"/>
      <c r="E113" s="40"/>
      <c r="F113" s="40"/>
      <c r="G113" s="40"/>
      <c r="H113" s="11"/>
      <c r="I113" s="9"/>
      <c r="J113" s="24"/>
      <c r="K113" s="11"/>
      <c r="L113" s="11"/>
      <c r="M113" s="11"/>
      <c r="N113" s="11"/>
      <c r="O113" s="11"/>
      <c r="P113" s="2"/>
    </row>
    <row r="114" spans="1:16">
      <c r="A114" s="30"/>
      <c r="E114" s="31"/>
      <c r="F114" s="31"/>
      <c r="G114" s="31"/>
      <c r="H114" s="11"/>
      <c r="I114" s="11"/>
      <c r="J114" s="2"/>
      <c r="K114" s="2"/>
      <c r="L114" s="2"/>
      <c r="M114" s="2"/>
      <c r="N114" s="11"/>
      <c r="O114" s="11"/>
      <c r="P114" s="2"/>
    </row>
    <row r="115" spans="1:16">
      <c r="A115" s="37" t="s">
        <v>80</v>
      </c>
      <c r="B115" s="83" t="s">
        <v>81</v>
      </c>
      <c r="C115" s="82"/>
      <c r="D115" s="84"/>
      <c r="E115" s="85">
        <f>SUM(E116:E120)</f>
        <v>1650</v>
      </c>
      <c r="F115" s="85">
        <f>SUM(F116:F119)</f>
        <v>700</v>
      </c>
      <c r="G115" s="85">
        <f>SUM(G116:G119)</f>
        <v>900</v>
      </c>
      <c r="H115" s="42"/>
      <c r="I115" s="41"/>
      <c r="J115" s="42"/>
      <c r="K115" s="42"/>
      <c r="L115" s="42"/>
      <c r="M115" s="42"/>
      <c r="N115" s="42"/>
      <c r="O115" s="11"/>
      <c r="P115" s="2"/>
    </row>
    <row r="116" spans="1:16">
      <c r="A116" s="43">
        <v>635006</v>
      </c>
      <c r="B116" s="72" t="s">
        <v>105</v>
      </c>
      <c r="C116" s="39"/>
      <c r="D116" s="59"/>
      <c r="E116" s="40">
        <v>600</v>
      </c>
      <c r="F116" s="40">
        <v>300</v>
      </c>
      <c r="G116" s="40">
        <v>500</v>
      </c>
      <c r="H116" s="11"/>
      <c r="I116" s="9"/>
      <c r="J116" s="24"/>
      <c r="K116" s="11"/>
      <c r="L116" s="11"/>
      <c r="M116" s="11"/>
      <c r="N116" s="11"/>
      <c r="O116" s="11"/>
      <c r="P116" s="2"/>
    </row>
    <row r="117" spans="1:16">
      <c r="A117" s="43">
        <v>637027</v>
      </c>
      <c r="B117" s="72" t="s">
        <v>106</v>
      </c>
      <c r="C117" s="39"/>
      <c r="D117" s="59"/>
      <c r="E117" s="40">
        <v>200</v>
      </c>
      <c r="F117" s="40">
        <v>250</v>
      </c>
      <c r="G117" s="40">
        <v>250</v>
      </c>
      <c r="H117" s="11"/>
      <c r="I117" s="9"/>
      <c r="J117" s="24"/>
      <c r="K117" s="11"/>
      <c r="L117" s="11"/>
      <c r="M117" s="11"/>
      <c r="N117" s="11"/>
      <c r="O117" s="11"/>
      <c r="P117" s="2"/>
    </row>
    <row r="118" spans="1:16">
      <c r="A118" s="43">
        <v>642001</v>
      </c>
      <c r="B118" s="72" t="s">
        <v>112</v>
      </c>
      <c r="C118" s="39"/>
      <c r="D118" s="59"/>
      <c r="E118" s="40">
        <v>0</v>
      </c>
      <c r="F118" s="40">
        <v>0</v>
      </c>
      <c r="G118" s="40">
        <v>0</v>
      </c>
      <c r="H118" s="11"/>
      <c r="I118" s="9"/>
      <c r="J118" s="24"/>
      <c r="K118" s="11"/>
      <c r="L118" s="11"/>
      <c r="M118" s="11"/>
      <c r="N118" s="11"/>
      <c r="O118" s="11"/>
      <c r="P118" s="2"/>
    </row>
    <row r="119" spans="1:16">
      <c r="A119" s="43">
        <v>642006</v>
      </c>
      <c r="B119" s="72" t="s">
        <v>107</v>
      </c>
      <c r="C119" s="39"/>
      <c r="D119" s="59"/>
      <c r="E119" s="40">
        <v>150</v>
      </c>
      <c r="F119" s="40">
        <v>150</v>
      </c>
      <c r="G119" s="40">
        <v>150</v>
      </c>
      <c r="H119" s="11"/>
      <c r="I119" s="9"/>
      <c r="J119" s="24"/>
      <c r="K119" s="11"/>
      <c r="L119" s="11"/>
      <c r="M119" s="11"/>
      <c r="N119" s="11"/>
      <c r="O119" s="11"/>
      <c r="P119" s="2"/>
    </row>
    <row r="120" spans="1:16">
      <c r="A120" s="30">
        <v>633006</v>
      </c>
      <c r="D120" t="s">
        <v>164</v>
      </c>
      <c r="E120" s="31">
        <v>700</v>
      </c>
      <c r="F120" s="31"/>
      <c r="G120" s="31"/>
      <c r="H120" s="11"/>
      <c r="I120" s="11"/>
      <c r="J120" s="2"/>
      <c r="K120" s="2"/>
      <c r="L120" s="2"/>
      <c r="M120" s="2"/>
      <c r="N120" s="11"/>
      <c r="O120" s="11"/>
      <c r="P120" s="2"/>
    </row>
    <row r="121" spans="1:16">
      <c r="A121" s="86"/>
      <c r="B121" s="87" t="s">
        <v>82</v>
      </c>
      <c r="C121" s="88"/>
      <c r="D121" s="89"/>
      <c r="E121" s="95">
        <f>SUM(E122:E122)</f>
        <v>26660</v>
      </c>
      <c r="F121" s="90">
        <f>SUM(F122:F122)</f>
        <v>0</v>
      </c>
      <c r="G121" s="90">
        <f>SUM(G122:G122)</f>
        <v>0</v>
      </c>
      <c r="H121" s="11"/>
      <c r="I121" s="11"/>
      <c r="J121" s="36"/>
      <c r="K121" s="11"/>
      <c r="L121" s="11"/>
      <c r="M121" s="11"/>
      <c r="N121" s="11"/>
      <c r="O121" s="11"/>
      <c r="P121" s="2"/>
    </row>
    <row r="122" spans="1:16">
      <c r="A122" s="43">
        <v>717002</v>
      </c>
      <c r="B122" s="44" t="s">
        <v>83</v>
      </c>
      <c r="C122" s="39"/>
      <c r="D122" s="59"/>
      <c r="E122" s="79">
        <v>26660</v>
      </c>
      <c r="F122" s="40"/>
      <c r="G122" s="40"/>
      <c r="H122" s="11"/>
      <c r="I122" s="9"/>
      <c r="J122" s="24"/>
      <c r="K122" s="11"/>
      <c r="L122" s="11"/>
      <c r="M122" s="11"/>
      <c r="N122" s="11"/>
      <c r="O122" s="11"/>
      <c r="P122" s="2"/>
    </row>
    <row r="123" spans="1:16">
      <c r="A123" s="30"/>
      <c r="E123" s="31"/>
      <c r="F123" s="31"/>
      <c r="G123" s="31"/>
      <c r="H123" s="11"/>
      <c r="I123" s="11"/>
      <c r="J123" s="2"/>
      <c r="K123" s="2"/>
      <c r="L123" s="2"/>
      <c r="M123" s="2"/>
      <c r="N123" s="11"/>
      <c r="O123" s="11"/>
      <c r="P123" s="2"/>
    </row>
    <row r="124" spans="1:16">
      <c r="A124" s="86"/>
      <c r="B124" s="87" t="s">
        <v>22</v>
      </c>
      <c r="C124" s="88"/>
      <c r="D124" s="89"/>
      <c r="E124" s="86">
        <f>SUM(E125:E125)</f>
        <v>3129</v>
      </c>
      <c r="F124" s="86">
        <f>SUM(F125:F125)</f>
        <v>0</v>
      </c>
      <c r="G124" s="86">
        <f>SUM(G125:G125)</f>
        <v>0</v>
      </c>
      <c r="H124" s="11"/>
      <c r="I124" s="11"/>
      <c r="J124" s="36"/>
      <c r="K124" s="11"/>
      <c r="L124" s="11"/>
      <c r="M124" s="11"/>
      <c r="N124" s="11"/>
      <c r="O124" s="11"/>
      <c r="P124" s="2"/>
    </row>
    <row r="125" spans="1:16">
      <c r="A125" s="30"/>
      <c r="E125" s="31">
        <v>3129</v>
      </c>
      <c r="F125" s="31"/>
      <c r="G125" s="31"/>
      <c r="H125" s="11"/>
      <c r="I125" s="11"/>
      <c r="J125" s="2"/>
      <c r="K125" s="2"/>
      <c r="L125" s="2"/>
      <c r="M125" s="2"/>
      <c r="N125" s="11"/>
      <c r="O125" s="11"/>
      <c r="P125" s="2"/>
    </row>
    <row r="126" spans="1:16">
      <c r="A126" s="30"/>
      <c r="E126" s="31"/>
      <c r="F126" s="31"/>
      <c r="G126" s="31"/>
      <c r="H126" s="11"/>
      <c r="I126" s="11"/>
      <c r="J126" s="2"/>
      <c r="K126" s="2"/>
      <c r="L126" s="2"/>
      <c r="M126" s="2"/>
      <c r="N126" s="11"/>
      <c r="O126" s="11"/>
      <c r="P126" s="2"/>
    </row>
    <row r="127" spans="1:16" ht="15.75">
      <c r="A127" s="46"/>
      <c r="B127" s="47" t="s">
        <v>84</v>
      </c>
      <c r="C127" s="48"/>
      <c r="D127" s="69"/>
      <c r="E127" s="96">
        <f>E9+E121+E124</f>
        <v>102236</v>
      </c>
      <c r="F127" s="46">
        <f>F9+F121+F124</f>
        <v>72559</v>
      </c>
      <c r="G127" s="46">
        <f>G9+G121+G124</f>
        <v>72481</v>
      </c>
      <c r="H127" s="11"/>
      <c r="I127" s="11"/>
      <c r="J127" s="14"/>
      <c r="K127" s="11"/>
      <c r="L127" s="11"/>
      <c r="M127" s="11"/>
      <c r="N127" s="11"/>
      <c r="O127" s="11"/>
      <c r="P127" s="2"/>
    </row>
    <row r="128" spans="1:16">
      <c r="F128" s="2"/>
      <c r="G128" s="2"/>
      <c r="H128" s="11"/>
      <c r="I128" s="2"/>
      <c r="J128" s="2"/>
      <c r="K128" s="2"/>
      <c r="L128" s="2"/>
      <c r="M128" s="2"/>
      <c r="N128" s="2"/>
      <c r="O128" s="2"/>
      <c r="P128" s="2"/>
    </row>
    <row r="129" spans="1:16"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>
      <c r="A133" s="11"/>
      <c r="B133" s="70"/>
      <c r="C133" s="11"/>
      <c r="D133" s="10"/>
      <c r="E133" s="10"/>
      <c r="F133" s="10"/>
      <c r="G133" s="2"/>
      <c r="H133" s="2"/>
      <c r="I133" s="11"/>
      <c r="J133" s="70"/>
      <c r="K133" s="11"/>
      <c r="L133" s="10"/>
      <c r="M133" s="10"/>
      <c r="N133" s="10"/>
      <c r="O133" s="2"/>
      <c r="P133" s="2"/>
    </row>
    <row r="134" spans="1:16">
      <c r="A134" s="11"/>
      <c r="B134" s="10"/>
      <c r="C134" s="11"/>
      <c r="D134" s="10"/>
      <c r="E134" s="10"/>
      <c r="F134" s="11"/>
      <c r="G134" s="2"/>
      <c r="H134" s="2"/>
      <c r="I134" s="11"/>
      <c r="J134" s="10"/>
      <c r="K134" s="11"/>
      <c r="L134" s="10"/>
      <c r="M134" s="10"/>
      <c r="N134" s="11"/>
      <c r="O134" s="2"/>
      <c r="P134" s="2"/>
    </row>
    <row r="135" spans="1:16">
      <c r="A135" s="11"/>
      <c r="B135" s="10"/>
      <c r="C135" s="11"/>
      <c r="D135" s="10"/>
      <c r="E135" s="10"/>
      <c r="F135" s="10"/>
      <c r="G135" s="2"/>
      <c r="H135" s="2"/>
      <c r="I135" s="11"/>
      <c r="J135" s="10"/>
      <c r="K135" s="11"/>
      <c r="L135" s="10"/>
      <c r="M135" s="10"/>
      <c r="N135" s="10"/>
      <c r="O135" s="2"/>
      <c r="P135" s="2"/>
    </row>
    <row r="136" spans="1:16">
      <c r="A136" s="11"/>
      <c r="B136" s="71"/>
      <c r="C136" s="11"/>
      <c r="D136" s="12"/>
      <c r="E136" s="70"/>
      <c r="F136" s="12"/>
      <c r="G136" s="2"/>
      <c r="H136" s="2"/>
      <c r="I136" s="11"/>
      <c r="J136" s="71"/>
      <c r="K136" s="11"/>
      <c r="L136" s="12"/>
      <c r="M136" s="70"/>
      <c r="N136" s="12"/>
      <c r="O136" s="2"/>
      <c r="P136" s="2"/>
    </row>
    <row r="137" spans="1:16">
      <c r="A137" s="11"/>
      <c r="B137" s="24"/>
      <c r="C137" s="11"/>
      <c r="D137" s="11"/>
      <c r="E137" s="11"/>
      <c r="F137" s="12"/>
      <c r="G137" s="2"/>
      <c r="H137" s="2"/>
      <c r="I137" s="11"/>
      <c r="J137" s="24"/>
      <c r="K137" s="11"/>
      <c r="L137" s="11"/>
      <c r="M137" s="11"/>
      <c r="N137" s="12"/>
      <c r="O137" s="2"/>
      <c r="P137" s="2"/>
    </row>
    <row r="138" spans="1:16">
      <c r="A138" s="11"/>
      <c r="B138" s="24"/>
      <c r="C138" s="11"/>
      <c r="D138" s="11"/>
      <c r="E138" s="11"/>
      <c r="F138" s="12"/>
      <c r="G138" s="2"/>
      <c r="H138" s="2"/>
      <c r="I138" s="11"/>
      <c r="J138" s="24"/>
      <c r="K138" s="11"/>
      <c r="L138" s="11"/>
      <c r="M138" s="11"/>
      <c r="N138" s="12"/>
      <c r="O138" s="2"/>
      <c r="P138" s="2"/>
    </row>
    <row r="139" spans="1:16">
      <c r="A139" s="11"/>
      <c r="B139" s="24"/>
      <c r="C139" s="11"/>
      <c r="D139" s="11"/>
      <c r="E139" s="11"/>
      <c r="F139" s="11"/>
      <c r="G139" s="2"/>
      <c r="H139" s="2"/>
      <c r="I139" s="11"/>
      <c r="J139" s="24"/>
      <c r="K139" s="11"/>
      <c r="L139" s="11"/>
      <c r="M139" s="11"/>
      <c r="N139" s="11"/>
      <c r="O139" s="2"/>
      <c r="P139" s="2"/>
    </row>
    <row r="140" spans="1:16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ht="11.8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>
      <c r="A142" s="11"/>
      <c r="B142" s="71"/>
      <c r="C142" s="10"/>
      <c r="D142" s="10"/>
      <c r="E142" s="10"/>
      <c r="F142" s="10"/>
      <c r="G142" s="2"/>
      <c r="H142" s="2"/>
      <c r="I142" s="11"/>
      <c r="J142" s="71"/>
      <c r="K142" s="10"/>
      <c r="L142" s="10"/>
      <c r="M142" s="10"/>
      <c r="N142" s="10"/>
      <c r="O142" s="2"/>
      <c r="P142" s="2"/>
    </row>
    <row r="143" spans="1:16">
      <c r="A143" s="11"/>
      <c r="B143" s="10"/>
      <c r="C143" s="10"/>
      <c r="D143" s="10"/>
      <c r="E143" s="10"/>
      <c r="F143" s="11"/>
      <c r="G143" s="2"/>
      <c r="H143" s="2"/>
      <c r="I143" s="11"/>
      <c r="J143" s="10"/>
      <c r="K143" s="10"/>
      <c r="L143" s="10"/>
      <c r="M143" s="10"/>
      <c r="N143" s="11"/>
      <c r="O143" s="2"/>
      <c r="P143" s="2"/>
    </row>
    <row r="144" spans="1:16">
      <c r="A144" s="11"/>
      <c r="B144" s="10"/>
      <c r="C144" s="10"/>
      <c r="D144" s="10"/>
      <c r="E144" s="10"/>
      <c r="F144" s="10"/>
      <c r="G144" s="2"/>
      <c r="H144" s="2"/>
      <c r="I144" s="11"/>
      <c r="J144" s="10"/>
      <c r="K144" s="10"/>
      <c r="L144" s="10"/>
      <c r="M144" s="10"/>
      <c r="N144" s="10"/>
      <c r="O144" s="2"/>
      <c r="P144" s="2"/>
    </row>
    <row r="145" spans="1:16">
      <c r="A145" s="11"/>
      <c r="B145" s="71"/>
      <c r="C145" s="12"/>
      <c r="D145" s="12"/>
      <c r="E145" s="12"/>
      <c r="F145" s="12"/>
      <c r="G145" s="2"/>
      <c r="H145" s="2"/>
      <c r="I145" s="11"/>
      <c r="J145" s="71"/>
      <c r="K145" s="12"/>
      <c r="L145" s="12"/>
      <c r="M145" s="12"/>
      <c r="N145" s="12"/>
      <c r="O145" s="2"/>
      <c r="P145" s="2"/>
    </row>
    <row r="146" spans="1:16">
      <c r="A146" s="11"/>
      <c r="B146" s="24"/>
      <c r="C146" s="24"/>
      <c r="D146" s="11"/>
      <c r="E146" s="11"/>
      <c r="F146" s="12"/>
      <c r="G146" s="2"/>
      <c r="H146" s="2"/>
      <c r="I146" s="11"/>
      <c r="J146" s="24"/>
      <c r="K146" s="24"/>
      <c r="L146" s="11"/>
      <c r="M146" s="11"/>
      <c r="N146" s="12"/>
      <c r="O146" s="2"/>
      <c r="P146" s="2"/>
    </row>
    <row r="147" spans="1:16">
      <c r="A147" s="11"/>
      <c r="B147" s="24"/>
      <c r="C147" s="24"/>
      <c r="D147" s="11"/>
      <c r="E147" s="11"/>
      <c r="F147" s="12"/>
      <c r="G147" s="2"/>
      <c r="H147" s="2"/>
      <c r="I147" s="11"/>
      <c r="J147" s="24"/>
      <c r="K147" s="24"/>
      <c r="L147" s="11"/>
      <c r="M147" s="11"/>
      <c r="N147" s="12"/>
      <c r="O147" s="2"/>
      <c r="P147" s="2"/>
    </row>
    <row r="148" spans="1:16">
      <c r="A148" s="11"/>
      <c r="B148" s="24"/>
      <c r="C148" s="24"/>
      <c r="D148" s="11"/>
      <c r="E148" s="11"/>
      <c r="F148" s="11"/>
      <c r="G148" s="2"/>
      <c r="H148" s="2"/>
      <c r="I148" s="11"/>
      <c r="J148" s="24"/>
      <c r="K148" s="24"/>
      <c r="L148" s="11"/>
      <c r="M148" s="11"/>
      <c r="N148" s="11"/>
      <c r="O148" s="2"/>
      <c r="P148" s="2"/>
    </row>
    <row r="149" spans="1:16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>
      <c r="A151" s="11"/>
      <c r="B151" s="70"/>
      <c r="C151" s="71"/>
      <c r="D151" s="10"/>
      <c r="E151" s="10"/>
      <c r="F151" s="10"/>
      <c r="G151" s="2"/>
      <c r="H151" s="2"/>
      <c r="I151" s="11"/>
      <c r="J151" s="70"/>
      <c r="K151" s="71"/>
      <c r="L151" s="10"/>
      <c r="M151" s="10"/>
      <c r="N151" s="10"/>
      <c r="O151" s="2"/>
      <c r="P151" s="2"/>
    </row>
    <row r="152" spans="1:16">
      <c r="A152" s="11"/>
      <c r="B152" s="10"/>
      <c r="C152" s="10"/>
      <c r="D152" s="10"/>
      <c r="E152" s="10"/>
      <c r="F152" s="11"/>
      <c r="G152" s="2"/>
      <c r="H152" s="2"/>
      <c r="I152" s="11"/>
      <c r="J152" s="10"/>
      <c r="K152" s="10"/>
      <c r="L152" s="10"/>
      <c r="M152" s="10"/>
      <c r="N152" s="11"/>
      <c r="O152" s="2"/>
      <c r="P152" s="2"/>
    </row>
    <row r="153" spans="1:16">
      <c r="A153" s="11"/>
      <c r="B153" s="10"/>
      <c r="C153" s="10"/>
      <c r="D153" s="10"/>
      <c r="E153" s="10"/>
      <c r="F153" s="10"/>
      <c r="G153" s="2"/>
      <c r="H153" s="2"/>
      <c r="I153" s="11"/>
      <c r="J153" s="10"/>
      <c r="K153" s="10"/>
      <c r="L153" s="10"/>
      <c r="M153" s="10"/>
      <c r="N153" s="10"/>
      <c r="O153" s="2"/>
      <c r="P153" s="2"/>
    </row>
    <row r="154" spans="1:16">
      <c r="A154" s="11"/>
      <c r="B154" s="71"/>
      <c r="C154" s="12"/>
      <c r="D154" s="12"/>
      <c r="E154" s="12"/>
      <c r="F154" s="12"/>
      <c r="G154" s="2"/>
      <c r="H154" s="2"/>
      <c r="I154" s="11"/>
      <c r="J154" s="71"/>
      <c r="K154" s="12"/>
      <c r="L154" s="12"/>
      <c r="M154" s="12"/>
      <c r="N154" s="12"/>
      <c r="O154" s="2"/>
      <c r="P154" s="2"/>
    </row>
    <row r="155" spans="1:16">
      <c r="A155" s="11"/>
      <c r="B155" s="24"/>
      <c r="C155" s="24"/>
      <c r="D155" s="12"/>
      <c r="E155" s="12"/>
      <c r="F155" s="12"/>
      <c r="G155" s="2"/>
      <c r="H155" s="2"/>
      <c r="I155" s="11"/>
      <c r="J155" s="24"/>
      <c r="K155" s="24"/>
      <c r="L155" s="12"/>
      <c r="M155" s="12"/>
      <c r="N155" s="12"/>
      <c r="O155" s="2"/>
      <c r="P155" s="2"/>
    </row>
    <row r="156" spans="1:16">
      <c r="A156" s="11"/>
      <c r="B156" s="24"/>
      <c r="C156" s="24"/>
      <c r="D156" s="12"/>
      <c r="E156" s="12"/>
      <c r="F156" s="12"/>
      <c r="G156" s="2"/>
      <c r="H156" s="2"/>
      <c r="I156" s="11"/>
      <c r="J156" s="24"/>
      <c r="K156" s="24"/>
      <c r="L156" s="12"/>
      <c r="M156" s="12"/>
      <c r="N156" s="12"/>
      <c r="O156" s="2"/>
      <c r="P156" s="2"/>
    </row>
    <row r="157" spans="1:16">
      <c r="A157" s="11"/>
      <c r="B157" s="24"/>
      <c r="C157" s="24"/>
      <c r="D157" s="11"/>
      <c r="E157" s="11"/>
      <c r="F157" s="11"/>
      <c r="G157" s="2"/>
      <c r="H157" s="2"/>
      <c r="I157" s="11"/>
      <c r="J157" s="24"/>
      <c r="K157" s="24"/>
      <c r="L157" s="11"/>
      <c r="M157" s="11"/>
      <c r="N157" s="11"/>
      <c r="O157" s="2"/>
      <c r="P157" s="2"/>
    </row>
    <row r="158" spans="1:16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>
      <c r="A160" s="11"/>
      <c r="B160" s="24"/>
      <c r="C160" s="71"/>
      <c r="D160" s="10"/>
      <c r="E160" s="10"/>
      <c r="F160" s="10"/>
      <c r="G160" s="2"/>
      <c r="H160" s="2"/>
      <c r="I160" s="11"/>
      <c r="J160" s="24"/>
      <c r="K160" s="71"/>
      <c r="L160" s="10"/>
      <c r="M160" s="10"/>
      <c r="N160" s="10"/>
      <c r="O160" s="2"/>
      <c r="P160" s="2"/>
    </row>
    <row r="161" spans="1:16">
      <c r="A161" s="11"/>
      <c r="B161" s="9"/>
      <c r="C161" s="71"/>
      <c r="D161" s="10"/>
      <c r="E161" s="10"/>
      <c r="F161" s="11"/>
      <c r="G161" s="2"/>
      <c r="H161" s="2"/>
      <c r="I161" s="11"/>
      <c r="J161" s="9"/>
      <c r="K161" s="71"/>
      <c r="L161" s="10"/>
      <c r="M161" s="10"/>
      <c r="N161" s="11"/>
      <c r="O161" s="2"/>
      <c r="P161" s="2"/>
    </row>
    <row r="162" spans="1:16">
      <c r="A162" s="11"/>
      <c r="B162" s="9"/>
      <c r="C162" s="10"/>
      <c r="D162" s="10"/>
      <c r="E162" s="10"/>
      <c r="F162" s="10"/>
      <c r="G162" s="2"/>
      <c r="H162" s="2"/>
      <c r="I162" s="11"/>
      <c r="J162" s="9"/>
      <c r="K162" s="10"/>
      <c r="L162" s="10"/>
      <c r="M162" s="10"/>
      <c r="N162" s="10"/>
      <c r="O162" s="2"/>
      <c r="P162" s="2"/>
    </row>
    <row r="163" spans="1:16">
      <c r="A163" s="11"/>
      <c r="B163" s="24"/>
      <c r="C163" s="71"/>
      <c r="D163" s="12"/>
      <c r="E163" s="12"/>
      <c r="F163" s="12"/>
      <c r="G163" s="2"/>
      <c r="H163" s="2"/>
      <c r="I163" s="11"/>
      <c r="J163" s="24"/>
      <c r="K163" s="71"/>
      <c r="L163" s="12"/>
      <c r="M163" s="12"/>
      <c r="N163" s="12"/>
      <c r="O163" s="2"/>
      <c r="P163" s="2"/>
    </row>
    <row r="164" spans="1:16">
      <c r="A164" s="11"/>
      <c r="B164" s="24"/>
      <c r="C164" s="24"/>
      <c r="D164" s="12"/>
      <c r="E164" s="12"/>
      <c r="F164" s="12"/>
      <c r="G164" s="2"/>
      <c r="H164" s="2"/>
      <c r="I164" s="11"/>
      <c r="J164" s="24"/>
      <c r="K164" s="24"/>
      <c r="L164" s="12"/>
      <c r="M164" s="12"/>
      <c r="N164" s="12"/>
      <c r="O164" s="2"/>
      <c r="P164" s="2"/>
    </row>
    <row r="165" spans="1:16">
      <c r="A165" s="11"/>
      <c r="B165" s="24"/>
      <c r="C165" s="24"/>
      <c r="D165" s="11"/>
      <c r="E165" s="11"/>
      <c r="F165" s="12"/>
      <c r="G165" s="2"/>
      <c r="H165" s="2"/>
      <c r="I165" s="11"/>
      <c r="J165" s="24"/>
      <c r="K165" s="24"/>
      <c r="L165" s="11"/>
      <c r="M165" s="11"/>
      <c r="N165" s="12"/>
      <c r="O165" s="2"/>
      <c r="P165" s="2"/>
    </row>
    <row r="166" spans="1:1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6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6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6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6">
      <c r="A174" s="2"/>
      <c r="B174" s="2"/>
      <c r="C174" s="2"/>
      <c r="D174" s="2"/>
      <c r="E174" s="2"/>
      <c r="F174" s="2"/>
      <c r="G174" s="2"/>
      <c r="H174" s="2"/>
    </row>
    <row r="175" spans="1:16">
      <c r="A175" s="2"/>
      <c r="B175" s="2"/>
      <c r="C175" s="2"/>
      <c r="D175" s="2"/>
      <c r="E175" s="2"/>
      <c r="F175" s="2"/>
      <c r="G175" s="2"/>
      <c r="H175" s="2"/>
    </row>
    <row r="176" spans="1:16">
      <c r="A176" s="2"/>
      <c r="B176" s="2"/>
      <c r="C176" s="2"/>
      <c r="D176" s="2"/>
      <c r="E176" s="2"/>
      <c r="F176" s="2"/>
      <c r="G176" s="2"/>
      <c r="H176" s="2"/>
    </row>
    <row r="177" spans="1:8">
      <c r="A177" s="2"/>
      <c r="B177" s="2"/>
      <c r="C177" s="2"/>
      <c r="D177" s="2"/>
      <c r="E177" s="2"/>
      <c r="F177" s="2"/>
      <c r="G177" s="2"/>
      <c r="H177" s="2"/>
    </row>
    <row r="178" spans="1:8">
      <c r="A178" s="2"/>
      <c r="B178" s="2"/>
      <c r="C178" s="2"/>
      <c r="D178" s="2"/>
      <c r="E178" s="2"/>
      <c r="F178" s="2"/>
      <c r="G178" s="2"/>
      <c r="H178" s="2"/>
    </row>
    <row r="179" spans="1:8">
      <c r="A179" s="2"/>
      <c r="B179" s="2"/>
      <c r="C179" s="2"/>
      <c r="D179" s="2"/>
      <c r="E179" s="2"/>
      <c r="F179" s="2"/>
      <c r="G179" s="2"/>
      <c r="H179" s="2"/>
    </row>
    <row r="180" spans="1:8">
      <c r="A180" s="2"/>
      <c r="B180" s="2"/>
      <c r="C180" s="2"/>
      <c r="D180" s="2"/>
      <c r="E180" s="2"/>
      <c r="F180" s="2"/>
      <c r="G180" s="2"/>
      <c r="H180" s="2"/>
    </row>
    <row r="181" spans="1:8">
      <c r="A181" s="2"/>
      <c r="B181" s="2"/>
      <c r="C181" s="2"/>
      <c r="D181" s="2"/>
      <c r="E181" s="2"/>
      <c r="F181" s="2"/>
      <c r="G181" s="2"/>
      <c r="H181" s="2"/>
    </row>
    <row r="182" spans="1:8">
      <c r="A182" s="2"/>
      <c r="B182" s="2"/>
      <c r="C182" s="2"/>
      <c r="D182" s="2"/>
      <c r="E182" s="2"/>
      <c r="F182" s="2"/>
      <c r="G182" s="2"/>
      <c r="H182" s="2"/>
    </row>
    <row r="183" spans="1:8">
      <c r="A183" s="2"/>
      <c r="B183" s="2"/>
      <c r="C183" s="2"/>
      <c r="D183" s="2"/>
      <c r="E183" s="2"/>
      <c r="F183" s="2"/>
      <c r="G183" s="2"/>
      <c r="H183" s="2"/>
    </row>
    <row r="184" spans="1:8">
      <c r="A184" s="2"/>
      <c r="B184" s="2"/>
      <c r="C184" s="2"/>
      <c r="D184" s="2"/>
      <c r="E184" s="2"/>
      <c r="F184" s="2"/>
      <c r="G184" s="2"/>
      <c r="H184" s="2"/>
    </row>
    <row r="185" spans="1:8">
      <c r="A185" s="2"/>
      <c r="B185" s="2"/>
      <c r="C185" s="2"/>
      <c r="D185" s="2"/>
      <c r="E185" s="2"/>
      <c r="F185" s="2"/>
      <c r="G185" s="2"/>
      <c r="H185" s="2"/>
    </row>
    <row r="186" spans="1:8">
      <c r="A186" s="2"/>
      <c r="B186" s="2"/>
      <c r="C186" s="2"/>
      <c r="D186" s="2"/>
      <c r="E186" s="2"/>
      <c r="F186" s="2"/>
      <c r="G186" s="2"/>
      <c r="H186" s="2"/>
    </row>
    <row r="187" spans="1:8">
      <c r="A187" s="2"/>
      <c r="B187" s="2"/>
      <c r="C187" s="2"/>
      <c r="D187" s="2"/>
      <c r="E187" s="2"/>
      <c r="F187" s="2"/>
      <c r="G187" s="2"/>
      <c r="H187" s="2"/>
    </row>
    <row r="188" spans="1:8">
      <c r="A188" s="2"/>
      <c r="B188" s="2"/>
      <c r="C188" s="2"/>
      <c r="D188" s="2"/>
      <c r="E188" s="2"/>
      <c r="F188" s="2"/>
      <c r="G188" s="2"/>
      <c r="H188" s="2"/>
    </row>
    <row r="189" spans="1:8">
      <c r="A189" s="2"/>
      <c r="B189" s="2"/>
      <c r="C189" s="2"/>
      <c r="D189" s="2"/>
      <c r="E189" s="2"/>
      <c r="F189" s="2"/>
      <c r="G189" s="2"/>
      <c r="H189" s="2"/>
    </row>
    <row r="190" spans="1:8">
      <c r="A190" s="2"/>
      <c r="B190" s="2"/>
      <c r="C190" s="2"/>
      <c r="D190" s="2"/>
      <c r="E190" s="2"/>
      <c r="F190" s="2"/>
      <c r="G190" s="2"/>
      <c r="H190" s="2"/>
    </row>
    <row r="191" spans="1:8">
      <c r="F191" s="2"/>
      <c r="G191" s="2"/>
    </row>
    <row r="192" spans="1:8">
      <c r="F192" s="2"/>
      <c r="G192" s="2"/>
    </row>
    <row r="193" spans="6:7">
      <c r="F193" s="2"/>
      <c r="G193" s="2"/>
    </row>
    <row r="194" spans="6:7">
      <c r="F194" s="2"/>
      <c r="G194" s="2"/>
    </row>
  </sheetData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Roman,Normálne"&amp;12&amp;A</oddHeader>
    <oddFooter>&amp;C&amp;"Times New Roman,Normálne"&amp;12Stránka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List1</vt:lpstr>
      <vt:lpstr>List2</vt:lpstr>
      <vt:lpstr>Hárok1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Dasa</dc:creator>
  <cp:lastModifiedBy>Obec Stratena</cp:lastModifiedBy>
  <cp:lastPrinted>2012-02-10T11:53:03Z</cp:lastPrinted>
  <dcterms:created xsi:type="dcterms:W3CDTF">2011-02-10T11:33:23Z</dcterms:created>
  <dcterms:modified xsi:type="dcterms:W3CDTF">2013-01-28T09:57:10Z</dcterms:modified>
</cp:coreProperties>
</file>